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240" windowHeight="8010"/>
  </bookViews>
  <sheets>
    <sheet name="Физическое развитие" sheetId="1" r:id="rId1"/>
    <sheet name="Здоровье" sheetId="2" r:id="rId2"/>
    <sheet name="Безопасность" sheetId="3" r:id="rId3"/>
    <sheet name="Социализация" sheetId="4" r:id="rId4"/>
    <sheet name="Труд" sheetId="5" r:id="rId5"/>
    <sheet name="Художественнй труд" sheetId="6" r:id="rId6"/>
    <sheet name="Познание ФЭМП" sheetId="7" r:id="rId7"/>
    <sheet name="Познание природного мира" sheetId="9" r:id="rId8"/>
    <sheet name="Познание окружающего мира" sheetId="17" r:id="rId9"/>
    <sheet name="Речевое развитие" sheetId="10" r:id="rId10"/>
    <sheet name="Художественная литература" sheetId="11" r:id="rId11"/>
    <sheet name="Рисование" sheetId="12" r:id="rId12"/>
    <sheet name="Лепка" sheetId="13" r:id="rId13"/>
    <sheet name="Аппликация" sheetId="14" r:id="rId14"/>
    <sheet name="Музыка" sheetId="15" r:id="rId15"/>
    <sheet name="ГРУППА" sheetId="16" r:id="rId16"/>
    <sheet name="1" sheetId="18" r:id="rId17"/>
    <sheet name="2" sheetId="19" r:id="rId18"/>
    <sheet name="3" sheetId="20" r:id="rId19"/>
    <sheet name="4" sheetId="21" r:id="rId20"/>
    <sheet name="5" sheetId="22" r:id="rId21"/>
    <sheet name="6" sheetId="23" r:id="rId22"/>
    <sheet name="7" sheetId="24" r:id="rId23"/>
    <sheet name="8" sheetId="25" r:id="rId24"/>
    <sheet name="9" sheetId="26" r:id="rId25"/>
    <sheet name="10" sheetId="27" r:id="rId26"/>
    <sheet name="11" sheetId="28" r:id="rId27"/>
    <sheet name="12" sheetId="29" r:id="rId28"/>
    <sheet name="13" sheetId="30" r:id="rId29"/>
    <sheet name="14" sheetId="31" r:id="rId30"/>
    <sheet name="15" sheetId="32" r:id="rId31"/>
    <sheet name="16" sheetId="33" r:id="rId32"/>
    <sheet name="17" sheetId="34" r:id="rId33"/>
    <sheet name="18" sheetId="35" r:id="rId34"/>
    <sheet name="19" sheetId="36" r:id="rId35"/>
    <sheet name="20" sheetId="37" r:id="rId36"/>
    <sheet name="21" sheetId="38" r:id="rId37"/>
    <sheet name="22" sheetId="39" r:id="rId38"/>
    <sheet name="23" sheetId="40" r:id="rId39"/>
    <sheet name="24" sheetId="41" r:id="rId40"/>
    <sheet name="25" sheetId="42" r:id="rId41"/>
    <sheet name="26" sheetId="43" r:id="rId42"/>
    <sheet name="27" sheetId="44" r:id="rId43"/>
    <sheet name="28" sheetId="45" r:id="rId44"/>
    <sheet name="29" sheetId="46" r:id="rId45"/>
    <sheet name="30" sheetId="47" r:id="rId46"/>
  </sheets>
  <calcPr calcId="125725"/>
</workbook>
</file>

<file path=xl/calcChain.xml><?xml version="1.0" encoding="utf-8"?>
<calcChain xmlns="http://schemas.openxmlformats.org/spreadsheetml/2006/main">
  <c r="N91" i="14"/>
  <c r="O91" s="1"/>
  <c r="N90"/>
  <c r="O90" s="1"/>
  <c r="N89"/>
  <c r="O89"/>
  <c r="P89" s="1"/>
  <c r="Q89" s="1"/>
  <c r="N88"/>
  <c r="O88" s="1"/>
  <c r="N87"/>
  <c r="O87"/>
  <c r="P87" s="1"/>
  <c r="Q87" s="1"/>
  <c r="O92" i="13"/>
  <c r="P92" s="1"/>
  <c r="O91"/>
  <c r="P91"/>
  <c r="Q91" s="1"/>
  <c r="R91" s="1"/>
  <c r="O90"/>
  <c r="P90" s="1"/>
  <c r="O89"/>
  <c r="P89"/>
  <c r="Q89" s="1"/>
  <c r="R89" s="1"/>
  <c r="O88"/>
  <c r="P88" s="1"/>
  <c r="O87"/>
  <c r="P87"/>
  <c r="Q87" s="1"/>
  <c r="R87" s="1"/>
  <c r="L92" i="17"/>
  <c r="M92" s="1"/>
  <c r="L91"/>
  <c r="M91"/>
  <c r="N91" s="1"/>
  <c r="O91" s="1"/>
  <c r="L90"/>
  <c r="M90" s="1"/>
  <c r="L89"/>
  <c r="M89"/>
  <c r="N89" s="1"/>
  <c r="O89" s="1"/>
  <c r="L88"/>
  <c r="M88" s="1"/>
  <c r="L87"/>
  <c r="M87"/>
  <c r="N87" s="1"/>
  <c r="O87" s="1"/>
  <c r="M92" i="5"/>
  <c r="N92" s="1"/>
  <c r="M91"/>
  <c r="N91"/>
  <c r="O91" s="1"/>
  <c r="P91" s="1"/>
  <c r="M90"/>
  <c r="N90" s="1"/>
  <c r="M89"/>
  <c r="N89"/>
  <c r="O89" s="1"/>
  <c r="P89" s="1"/>
  <c r="M88"/>
  <c r="N88" s="1"/>
  <c r="M87"/>
  <c r="N87"/>
  <c r="O87" s="1"/>
  <c r="P87" s="1"/>
  <c r="Y87" i="4"/>
  <c r="Z87" s="1"/>
  <c r="U89" i="3"/>
  <c r="V89"/>
  <c r="W89" s="1"/>
  <c r="X89" s="1"/>
  <c r="U88"/>
  <c r="V88" s="1"/>
  <c r="U87"/>
  <c r="V87"/>
  <c r="W87" s="1"/>
  <c r="X87" s="1"/>
  <c r="U87" i="12"/>
  <c r="V87" s="1"/>
  <c r="N87" i="11"/>
  <c r="O87"/>
  <c r="P87" s="1"/>
  <c r="Q87" s="1"/>
  <c r="U92" i="10"/>
  <c r="V92" s="1"/>
  <c r="U91"/>
  <c r="V91"/>
  <c r="W91"/>
  <c r="X91"/>
  <c r="Y91" s="1"/>
  <c r="U90"/>
  <c r="V90" s="1"/>
  <c r="U89"/>
  <c r="V89"/>
  <c r="W89"/>
  <c r="X89"/>
  <c r="Y89" s="1"/>
  <c r="U88"/>
  <c r="V88" s="1"/>
  <c r="U87"/>
  <c r="V87"/>
  <c r="W87" s="1"/>
  <c r="X87" s="1"/>
  <c r="T98" i="15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/>
  <c r="S97"/>
  <c r="S99"/>
  <c r="R97"/>
  <c r="R99"/>
  <c r="Q97"/>
  <c r="Q99"/>
  <c r="P97"/>
  <c r="P99" s="1"/>
  <c r="O97"/>
  <c r="O99" s="1"/>
  <c r="N97"/>
  <c r="N99" s="1"/>
  <c r="M97"/>
  <c r="M100" s="1"/>
  <c r="L97"/>
  <c r="L100" s="1"/>
  <c r="K97"/>
  <c r="K99" s="1"/>
  <c r="J97"/>
  <c r="J99" s="1"/>
  <c r="I97"/>
  <c r="I99" s="1"/>
  <c r="H97"/>
  <c r="H99" s="1"/>
  <c r="G97"/>
  <c r="G99" s="1"/>
  <c r="F97"/>
  <c r="F99" s="1"/>
  <c r="E97"/>
  <c r="E100" s="1"/>
  <c r="D97"/>
  <c r="D100" s="1"/>
  <c r="C97"/>
  <c r="C99" s="1"/>
  <c r="U86"/>
  <c r="V86" s="1"/>
  <c r="U85"/>
  <c r="V85" s="1"/>
  <c r="U84"/>
  <c r="V84" s="1"/>
  <c r="U83"/>
  <c r="V83" s="1"/>
  <c r="U82"/>
  <c r="V82" s="1"/>
  <c r="U81"/>
  <c r="V81" s="1"/>
  <c r="U80"/>
  <c r="U79"/>
  <c r="V79"/>
  <c r="U78"/>
  <c r="V78"/>
  <c r="U77"/>
  <c r="V77"/>
  <c r="U76"/>
  <c r="V76"/>
  <c r="U75"/>
  <c r="V75"/>
  <c r="U74"/>
  <c r="V74"/>
  <c r="U73"/>
  <c r="V73"/>
  <c r="U72"/>
  <c r="U71"/>
  <c r="V71" s="1"/>
  <c r="U70"/>
  <c r="V70" s="1"/>
  <c r="U69"/>
  <c r="V69" s="1"/>
  <c r="U68"/>
  <c r="V68" s="1"/>
  <c r="U67"/>
  <c r="V67" s="1"/>
  <c r="U66"/>
  <c r="V66" s="1"/>
  <c r="U65"/>
  <c r="V65" s="1"/>
  <c r="U64"/>
  <c r="U63"/>
  <c r="V63"/>
  <c r="U62"/>
  <c r="M98" i="14"/>
  <c r="L98"/>
  <c r="K98"/>
  <c r="J98"/>
  <c r="I98"/>
  <c r="H98"/>
  <c r="G98"/>
  <c r="F98"/>
  <c r="E98"/>
  <c r="D98"/>
  <c r="C98"/>
  <c r="M97"/>
  <c r="M99"/>
  <c r="L97"/>
  <c r="L99"/>
  <c r="K97"/>
  <c r="K99"/>
  <c r="J97"/>
  <c r="J99"/>
  <c r="I97"/>
  <c r="I99"/>
  <c r="H97"/>
  <c r="G97"/>
  <c r="G100" s="1"/>
  <c r="F97"/>
  <c r="F100" s="1"/>
  <c r="E97"/>
  <c r="E99" s="1"/>
  <c r="D97"/>
  <c r="D99" s="1"/>
  <c r="C97"/>
  <c r="C99" s="1"/>
  <c r="N86"/>
  <c r="O86" s="1"/>
  <c r="P86" s="1"/>
  <c r="N85"/>
  <c r="O85"/>
  <c r="N84"/>
  <c r="N83"/>
  <c r="O83" s="1"/>
  <c r="N82"/>
  <c r="O82" s="1"/>
  <c r="N81"/>
  <c r="O81" s="1"/>
  <c r="N80"/>
  <c r="O80" s="1"/>
  <c r="N79"/>
  <c r="O79" s="1"/>
  <c r="N78"/>
  <c r="O78" s="1"/>
  <c r="P78" s="1"/>
  <c r="N77"/>
  <c r="O77"/>
  <c r="N76"/>
  <c r="N75"/>
  <c r="O75" s="1"/>
  <c r="N74"/>
  <c r="O74" s="1"/>
  <c r="N73"/>
  <c r="O73" s="1"/>
  <c r="N72"/>
  <c r="O72" s="1"/>
  <c r="N71"/>
  <c r="O71" s="1"/>
  <c r="N70"/>
  <c r="O70" s="1"/>
  <c r="P70" s="1"/>
  <c r="N69"/>
  <c r="O69" s="1"/>
  <c r="N68"/>
  <c r="N67"/>
  <c r="O67"/>
  <c r="N66"/>
  <c r="N65"/>
  <c r="O65" s="1"/>
  <c r="N64"/>
  <c r="O64" s="1"/>
  <c r="N63"/>
  <c r="O63" s="1"/>
  <c r="N62"/>
  <c r="N102" s="1"/>
  <c r="N98" i="13"/>
  <c r="M98"/>
  <c r="L98"/>
  <c r="K98"/>
  <c r="J98"/>
  <c r="I98"/>
  <c r="H98"/>
  <c r="G98"/>
  <c r="F98"/>
  <c r="E98"/>
  <c r="D98"/>
  <c r="C98"/>
  <c r="N97"/>
  <c r="N99" s="1"/>
  <c r="M97"/>
  <c r="M99" s="1"/>
  <c r="L97"/>
  <c r="L99" s="1"/>
  <c r="K97"/>
  <c r="K100" s="1"/>
  <c r="J97"/>
  <c r="J100" s="1"/>
  <c r="I97"/>
  <c r="I100" s="1"/>
  <c r="H97"/>
  <c r="H100" s="1"/>
  <c r="G97"/>
  <c r="G99" s="1"/>
  <c r="F97"/>
  <c r="F99" s="1"/>
  <c r="E97"/>
  <c r="E99" s="1"/>
  <c r="D97"/>
  <c r="D99" s="1"/>
  <c r="C97"/>
  <c r="C100" s="1"/>
  <c r="O86"/>
  <c r="P86" s="1"/>
  <c r="O85"/>
  <c r="O84"/>
  <c r="P84"/>
  <c r="O83"/>
  <c r="P83"/>
  <c r="O82"/>
  <c r="O81"/>
  <c r="P81" s="1"/>
  <c r="O80"/>
  <c r="P80" s="1"/>
  <c r="O79"/>
  <c r="P79" s="1"/>
  <c r="O78"/>
  <c r="P78" s="1"/>
  <c r="O77"/>
  <c r="O76"/>
  <c r="P76"/>
  <c r="O75"/>
  <c r="P75"/>
  <c r="O74"/>
  <c r="O73"/>
  <c r="P73" s="1"/>
  <c r="O72"/>
  <c r="P72" s="1"/>
  <c r="O71"/>
  <c r="P71" s="1"/>
  <c r="O70"/>
  <c r="P70" s="1"/>
  <c r="O69"/>
  <c r="O68"/>
  <c r="P68"/>
  <c r="O67"/>
  <c r="P67"/>
  <c r="O66"/>
  <c r="O65"/>
  <c r="P65" s="1"/>
  <c r="O64"/>
  <c r="P64" s="1"/>
  <c r="O63"/>
  <c r="P63" s="1"/>
  <c r="O62"/>
  <c r="O102" s="1"/>
  <c r="T98" i="12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 s="1"/>
  <c r="S97"/>
  <c r="S99" s="1"/>
  <c r="R97"/>
  <c r="R99" s="1"/>
  <c r="Q97"/>
  <c r="Q99" s="1"/>
  <c r="P97"/>
  <c r="P99" s="1"/>
  <c r="O97"/>
  <c r="O100" s="1"/>
  <c r="N97"/>
  <c r="N99" s="1"/>
  <c r="M97"/>
  <c r="M100" s="1"/>
  <c r="L97"/>
  <c r="L100" s="1"/>
  <c r="K97"/>
  <c r="K99" s="1"/>
  <c r="J97"/>
  <c r="J99" s="1"/>
  <c r="I97"/>
  <c r="I99" s="1"/>
  <c r="H97"/>
  <c r="H99" s="1"/>
  <c r="G97"/>
  <c r="G100" s="1"/>
  <c r="F97"/>
  <c r="F99" s="1"/>
  <c r="E97"/>
  <c r="E99" s="1"/>
  <c r="D97"/>
  <c r="D100" s="1"/>
  <c r="C97"/>
  <c r="C99" s="1"/>
  <c r="U86"/>
  <c r="V86" s="1"/>
  <c r="U85"/>
  <c r="V85" s="1"/>
  <c r="U84"/>
  <c r="V84" s="1"/>
  <c r="U83"/>
  <c r="V83" s="1"/>
  <c r="U82"/>
  <c r="V82" s="1"/>
  <c r="W82" s="1"/>
  <c r="U81"/>
  <c r="V81"/>
  <c r="U80"/>
  <c r="V80"/>
  <c r="U79"/>
  <c r="V79"/>
  <c r="U78"/>
  <c r="V78"/>
  <c r="U77"/>
  <c r="U76"/>
  <c r="V76" s="1"/>
  <c r="U75"/>
  <c r="V75" s="1"/>
  <c r="U74"/>
  <c r="V74" s="1"/>
  <c r="W74" s="1"/>
  <c r="U73"/>
  <c r="V73"/>
  <c r="U72"/>
  <c r="V72"/>
  <c r="U71"/>
  <c r="V71"/>
  <c r="U70"/>
  <c r="V70"/>
  <c r="U69"/>
  <c r="V69"/>
  <c r="W69" s="1"/>
  <c r="X69" s="1"/>
  <c r="U68"/>
  <c r="V68"/>
  <c r="U67"/>
  <c r="V67"/>
  <c r="U66"/>
  <c r="V66"/>
  <c r="W66" s="1"/>
  <c r="U65"/>
  <c r="V65" s="1"/>
  <c r="U64"/>
  <c r="V64" s="1"/>
  <c r="U63"/>
  <c r="V63" s="1"/>
  <c r="U62"/>
  <c r="U102" s="1"/>
  <c r="M97" i="11"/>
  <c r="M98" s="1"/>
  <c r="L97"/>
  <c r="L98" s="1"/>
  <c r="K97"/>
  <c r="K98" s="1"/>
  <c r="J97"/>
  <c r="I97"/>
  <c r="H97"/>
  <c r="G97"/>
  <c r="F97"/>
  <c r="E97"/>
  <c r="E98"/>
  <c r="D97"/>
  <c r="D98"/>
  <c r="C97"/>
  <c r="C98"/>
  <c r="N86"/>
  <c r="O86"/>
  <c r="N85"/>
  <c r="O85"/>
  <c r="N84"/>
  <c r="N83"/>
  <c r="O83" s="1"/>
  <c r="N82"/>
  <c r="O82" s="1"/>
  <c r="N81"/>
  <c r="O81" s="1"/>
  <c r="P81" s="1"/>
  <c r="N80"/>
  <c r="O80"/>
  <c r="N79"/>
  <c r="O79"/>
  <c r="N78"/>
  <c r="O78"/>
  <c r="N77"/>
  <c r="O77"/>
  <c r="N76"/>
  <c r="N75"/>
  <c r="O75" s="1"/>
  <c r="N74"/>
  <c r="O74" s="1"/>
  <c r="N73"/>
  <c r="O73" s="1"/>
  <c r="P73" s="1"/>
  <c r="N72"/>
  <c r="O72"/>
  <c r="N71"/>
  <c r="O71"/>
  <c r="N70"/>
  <c r="O70"/>
  <c r="N69"/>
  <c r="O69"/>
  <c r="N68"/>
  <c r="N67"/>
  <c r="O67" s="1"/>
  <c r="N66"/>
  <c r="O66" s="1"/>
  <c r="N65"/>
  <c r="O65" s="1"/>
  <c r="P65" s="1"/>
  <c r="N64"/>
  <c r="O64"/>
  <c r="P64" s="1"/>
  <c r="Q64" s="1"/>
  <c r="N63"/>
  <c r="O63" s="1"/>
  <c r="N62"/>
  <c r="O62" s="1"/>
  <c r="T97" i="10"/>
  <c r="S97"/>
  <c r="S98"/>
  <c r="R97"/>
  <c r="R98"/>
  <c r="Q97"/>
  <c r="Q98"/>
  <c r="P97"/>
  <c r="P98"/>
  <c r="O97"/>
  <c r="N97"/>
  <c r="M97"/>
  <c r="L97"/>
  <c r="K97"/>
  <c r="K98"/>
  <c r="J97"/>
  <c r="J98"/>
  <c r="I97"/>
  <c r="I98"/>
  <c r="H97"/>
  <c r="H98"/>
  <c r="G97"/>
  <c r="F97"/>
  <c r="E97"/>
  <c r="D97"/>
  <c r="C97"/>
  <c r="C98"/>
  <c r="U86"/>
  <c r="V86"/>
  <c r="U85"/>
  <c r="V85"/>
  <c r="U84"/>
  <c r="V84"/>
  <c r="U83"/>
  <c r="U82"/>
  <c r="V82" s="1"/>
  <c r="U81"/>
  <c r="U80"/>
  <c r="U79"/>
  <c r="V79" s="1"/>
  <c r="U78"/>
  <c r="V78" s="1"/>
  <c r="U77"/>
  <c r="V77" s="1"/>
  <c r="U76"/>
  <c r="V76" s="1"/>
  <c r="U75"/>
  <c r="U74"/>
  <c r="V74"/>
  <c r="U73"/>
  <c r="U72"/>
  <c r="U71"/>
  <c r="V71"/>
  <c r="U70"/>
  <c r="V70"/>
  <c r="U69"/>
  <c r="V69"/>
  <c r="U68"/>
  <c r="V68"/>
  <c r="U67"/>
  <c r="U66"/>
  <c r="V66" s="1"/>
  <c r="U65"/>
  <c r="U64"/>
  <c r="U63"/>
  <c r="V63" s="1"/>
  <c r="U62"/>
  <c r="U102" s="1"/>
  <c r="K97" i="17"/>
  <c r="J97"/>
  <c r="J98"/>
  <c r="I97"/>
  <c r="I98"/>
  <c r="H97"/>
  <c r="H98"/>
  <c r="G97"/>
  <c r="G98"/>
  <c r="F97"/>
  <c r="F98"/>
  <c r="E97"/>
  <c r="E98"/>
  <c r="D97"/>
  <c r="C97"/>
  <c r="L86"/>
  <c r="M86"/>
  <c r="L85"/>
  <c r="M85"/>
  <c r="L84"/>
  <c r="L83"/>
  <c r="M83" s="1"/>
  <c r="L82"/>
  <c r="M82" s="1"/>
  <c r="L81"/>
  <c r="M81" s="1"/>
  <c r="L80"/>
  <c r="M80" s="1"/>
  <c r="L79"/>
  <c r="L78"/>
  <c r="M78"/>
  <c r="L77"/>
  <c r="M77"/>
  <c r="L76"/>
  <c r="M76"/>
  <c r="L75"/>
  <c r="M75"/>
  <c r="L74"/>
  <c r="M74"/>
  <c r="L73"/>
  <c r="M73"/>
  <c r="L72"/>
  <c r="M72"/>
  <c r="L7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L62"/>
  <c r="M62"/>
  <c r="N98" i="9"/>
  <c r="M98"/>
  <c r="L98"/>
  <c r="L99"/>
  <c r="K98"/>
  <c r="K99"/>
  <c r="J98"/>
  <c r="I98"/>
  <c r="H98"/>
  <c r="G98"/>
  <c r="F98"/>
  <c r="E98"/>
  <c r="D98"/>
  <c r="D99"/>
  <c r="C98"/>
  <c r="C99"/>
  <c r="O87"/>
  <c r="P87"/>
  <c r="O86"/>
  <c r="P86"/>
  <c r="O85"/>
  <c r="O84"/>
  <c r="P84" s="1"/>
  <c r="O83"/>
  <c r="O82"/>
  <c r="P82"/>
  <c r="O81"/>
  <c r="P81"/>
  <c r="O80"/>
  <c r="O79"/>
  <c r="P79" s="1"/>
  <c r="O78"/>
  <c r="P78" s="1"/>
  <c r="O77"/>
  <c r="P77" s="1"/>
  <c r="O76"/>
  <c r="P76" s="1"/>
  <c r="O75"/>
  <c r="O74"/>
  <c r="P74"/>
  <c r="O73"/>
  <c r="P73"/>
  <c r="O72"/>
  <c r="P72"/>
  <c r="Q72" s="1"/>
  <c r="O71"/>
  <c r="P71" s="1"/>
  <c r="O70"/>
  <c r="P70" s="1"/>
  <c r="O69"/>
  <c r="P69" s="1"/>
  <c r="O68"/>
  <c r="P68" s="1"/>
  <c r="O67"/>
  <c r="O66"/>
  <c r="P66"/>
  <c r="O65"/>
  <c r="P65"/>
  <c r="O64"/>
  <c r="P64"/>
  <c r="Q64" s="1"/>
  <c r="O63"/>
  <c r="O103" s="1"/>
  <c r="W97" i="7"/>
  <c r="V97"/>
  <c r="V98"/>
  <c r="U97"/>
  <c r="U98"/>
  <c r="T97"/>
  <c r="T98"/>
  <c r="S97"/>
  <c r="R97"/>
  <c r="Q97"/>
  <c r="P97"/>
  <c r="P98" s="1"/>
  <c r="O97"/>
  <c r="N97"/>
  <c r="N98"/>
  <c r="M97"/>
  <c r="M98"/>
  <c r="L97"/>
  <c r="L98"/>
  <c r="K97"/>
  <c r="J97"/>
  <c r="I97"/>
  <c r="H97"/>
  <c r="G97"/>
  <c r="F97"/>
  <c r="F98" s="1"/>
  <c r="E97"/>
  <c r="E98" s="1"/>
  <c r="D97"/>
  <c r="D98" s="1"/>
  <c r="C97"/>
  <c r="X86"/>
  <c r="X85"/>
  <c r="Y85" s="1"/>
  <c r="X84"/>
  <c r="Y84" s="1"/>
  <c r="Z84" s="1"/>
  <c r="X83"/>
  <c r="X82"/>
  <c r="Y82" s="1"/>
  <c r="X81"/>
  <c r="Y81" s="1"/>
  <c r="X80"/>
  <c r="X79"/>
  <c r="Y79"/>
  <c r="X78"/>
  <c r="X77"/>
  <c r="Y77" s="1"/>
  <c r="X76"/>
  <c r="Y76" s="1"/>
  <c r="Z76" s="1"/>
  <c r="X75"/>
  <c r="X74"/>
  <c r="Y74" s="1"/>
  <c r="X73"/>
  <c r="Y73" s="1"/>
  <c r="X72"/>
  <c r="Y72" s="1"/>
  <c r="X71"/>
  <c r="Y71" s="1"/>
  <c r="X70"/>
  <c r="X69"/>
  <c r="Y69"/>
  <c r="X68"/>
  <c r="Y68"/>
  <c r="Z68" s="1"/>
  <c r="X67"/>
  <c r="X66"/>
  <c r="Y66"/>
  <c r="X65"/>
  <c r="Y65"/>
  <c r="X64"/>
  <c r="X63"/>
  <c r="Y63" s="1"/>
  <c r="X62"/>
  <c r="W97" i="6"/>
  <c r="V97"/>
  <c r="V98" s="1"/>
  <c r="U97"/>
  <c r="U98" s="1"/>
  <c r="T97"/>
  <c r="T98" s="1"/>
  <c r="S97"/>
  <c r="R97"/>
  <c r="Q97"/>
  <c r="P97"/>
  <c r="O97"/>
  <c r="N97"/>
  <c r="N98"/>
  <c r="M97"/>
  <c r="M98"/>
  <c r="L97"/>
  <c r="L98"/>
  <c r="K97"/>
  <c r="J97"/>
  <c r="I97"/>
  <c r="H97"/>
  <c r="G97"/>
  <c r="F97"/>
  <c r="F98" s="1"/>
  <c r="E97"/>
  <c r="E98" s="1"/>
  <c r="D97"/>
  <c r="D98" s="1"/>
  <c r="C97"/>
  <c r="X86"/>
  <c r="Y86"/>
  <c r="X85"/>
  <c r="Y85"/>
  <c r="X84"/>
  <c r="Y84"/>
  <c r="X83"/>
  <c r="Y83"/>
  <c r="X82"/>
  <c r="Y82"/>
  <c r="X81"/>
  <c r="Y81"/>
  <c r="X80"/>
  <c r="Y80"/>
  <c r="Z80" s="1"/>
  <c r="X79"/>
  <c r="Y79"/>
  <c r="X78"/>
  <c r="Y78"/>
  <c r="X77"/>
  <c r="Y77"/>
  <c r="X76"/>
  <c r="X75"/>
  <c r="Y75" s="1"/>
  <c r="X74"/>
  <c r="Y74" s="1"/>
  <c r="X73"/>
  <c r="Y73" s="1"/>
  <c r="X72"/>
  <c r="X71"/>
  <c r="Y71" s="1"/>
  <c r="X70"/>
  <c r="Y70" s="1"/>
  <c r="X69"/>
  <c r="Y69" s="1"/>
  <c r="X68"/>
  <c r="Y68" s="1"/>
  <c r="X67"/>
  <c r="Y67" s="1"/>
  <c r="X66"/>
  <c r="Y66" s="1"/>
  <c r="X65"/>
  <c r="Y65" s="1"/>
  <c r="X64"/>
  <c r="Y64" s="1"/>
  <c r="X63"/>
  <c r="Y63" s="1"/>
  <c r="X62"/>
  <c r="X102" s="1"/>
  <c r="L97" i="5"/>
  <c r="K97"/>
  <c r="K98"/>
  <c r="J97"/>
  <c r="J98"/>
  <c r="I97"/>
  <c r="I98"/>
  <c r="H97"/>
  <c r="H98"/>
  <c r="G97"/>
  <c r="F97"/>
  <c r="E97"/>
  <c r="D97"/>
  <c r="C97"/>
  <c r="C98"/>
  <c r="M86"/>
  <c r="N86"/>
  <c r="M85"/>
  <c r="M84"/>
  <c r="N84" s="1"/>
  <c r="M83"/>
  <c r="N83" s="1"/>
  <c r="M82"/>
  <c r="N82" s="1"/>
  <c r="M81"/>
  <c r="N81" s="1"/>
  <c r="M80"/>
  <c r="M79"/>
  <c r="N79"/>
  <c r="M78"/>
  <c r="N78"/>
  <c r="M77"/>
  <c r="N77"/>
  <c r="M76"/>
  <c r="N76"/>
  <c r="M75"/>
  <c r="N75"/>
  <c r="M74"/>
  <c r="N74"/>
  <c r="M73"/>
  <c r="N73"/>
  <c r="M72"/>
  <c r="M71"/>
  <c r="N71" s="1"/>
  <c r="M70"/>
  <c r="N70" s="1"/>
  <c r="M69"/>
  <c r="M68"/>
  <c r="N68"/>
  <c r="M67"/>
  <c r="N67"/>
  <c r="M66"/>
  <c r="N66"/>
  <c r="M65"/>
  <c r="N65"/>
  <c r="M64"/>
  <c r="M63"/>
  <c r="N63" s="1"/>
  <c r="M62"/>
  <c r="M102" s="1"/>
  <c r="X97" i="4"/>
  <c r="X98" s="1"/>
  <c r="W97"/>
  <c r="V97"/>
  <c r="U97"/>
  <c r="T97"/>
  <c r="S97"/>
  <c r="R97"/>
  <c r="Q97"/>
  <c r="Q98" s="1"/>
  <c r="P97"/>
  <c r="P98" s="1"/>
  <c r="O97"/>
  <c r="N97"/>
  <c r="M97"/>
  <c r="L97"/>
  <c r="K97"/>
  <c r="J97"/>
  <c r="I97"/>
  <c r="I98" s="1"/>
  <c r="H97"/>
  <c r="H98" s="1"/>
  <c r="G97"/>
  <c r="F97"/>
  <c r="E97"/>
  <c r="D97"/>
  <c r="C97"/>
  <c r="Y86"/>
  <c r="Z86"/>
  <c r="Y85"/>
  <c r="Z85"/>
  <c r="Y84"/>
  <c r="Y83"/>
  <c r="Z83" s="1"/>
  <c r="Y82"/>
  <c r="Y81"/>
  <c r="Z81"/>
  <c r="AA81" s="1"/>
  <c r="Y80"/>
  <c r="Z80" s="1"/>
  <c r="Y79"/>
  <c r="Y78"/>
  <c r="Z78"/>
  <c r="Y77"/>
  <c r="Z77"/>
  <c r="Y76"/>
  <c r="Y75"/>
  <c r="Z75" s="1"/>
  <c r="Y74"/>
  <c r="Y73"/>
  <c r="Y72"/>
  <c r="Z72" s="1"/>
  <c r="Y71"/>
  <c r="Y70"/>
  <c r="Z70"/>
  <c r="Y69"/>
  <c r="Z69"/>
  <c r="Y68"/>
  <c r="Y67"/>
  <c r="Z67" s="1"/>
  <c r="Y66"/>
  <c r="Y65"/>
  <c r="Z65"/>
  <c r="AA65" s="1"/>
  <c r="Y64"/>
  <c r="Z64" s="1"/>
  <c r="Y63"/>
  <c r="Y62"/>
  <c r="Z62"/>
  <c r="T97" i="3"/>
  <c r="S97"/>
  <c r="S98" s="1"/>
  <c r="R97"/>
  <c r="R98" s="1"/>
  <c r="Q97"/>
  <c r="Q98" s="1"/>
  <c r="P97"/>
  <c r="P98" s="1"/>
  <c r="O97"/>
  <c r="N97"/>
  <c r="M97"/>
  <c r="L97"/>
  <c r="K97"/>
  <c r="K98" s="1"/>
  <c r="J97"/>
  <c r="J98" s="1"/>
  <c r="I97"/>
  <c r="I98" s="1"/>
  <c r="H97"/>
  <c r="H98" s="1"/>
  <c r="G97"/>
  <c r="F97"/>
  <c r="E97"/>
  <c r="D97"/>
  <c r="C97"/>
  <c r="C98" s="1"/>
  <c r="U86"/>
  <c r="V86" s="1"/>
  <c r="U85"/>
  <c r="V85" s="1"/>
  <c r="U84"/>
  <c r="V84" s="1"/>
  <c r="U83"/>
  <c r="U82"/>
  <c r="V82"/>
  <c r="U81"/>
  <c r="U80"/>
  <c r="U79"/>
  <c r="V79"/>
  <c r="U78"/>
  <c r="V78"/>
  <c r="U77"/>
  <c r="V77"/>
  <c r="U76"/>
  <c r="V76"/>
  <c r="U75"/>
  <c r="U74"/>
  <c r="V74" s="1"/>
  <c r="U73"/>
  <c r="U72"/>
  <c r="U71"/>
  <c r="V71" s="1"/>
  <c r="U70"/>
  <c r="V70" s="1"/>
  <c r="U69"/>
  <c r="V69" s="1"/>
  <c r="U68"/>
  <c r="V68" s="1"/>
  <c r="U67"/>
  <c r="U66"/>
  <c r="V66"/>
  <c r="U65"/>
  <c r="V65"/>
  <c r="W65" s="1"/>
  <c r="X65" s="1"/>
  <c r="U64"/>
  <c r="U63"/>
  <c r="V63" s="1"/>
  <c r="U62"/>
  <c r="U102" s="1"/>
  <c r="M97" i="2"/>
  <c r="M98" s="1"/>
  <c r="L97"/>
  <c r="L98" s="1"/>
  <c r="K97"/>
  <c r="J97"/>
  <c r="J98"/>
  <c r="I97"/>
  <c r="H97"/>
  <c r="G97"/>
  <c r="F97"/>
  <c r="E97"/>
  <c r="E98"/>
  <c r="D97"/>
  <c r="D98"/>
  <c r="C97"/>
  <c r="N86"/>
  <c r="O86" s="1"/>
  <c r="P86" s="1"/>
  <c r="N85"/>
  <c r="O85"/>
  <c r="N84"/>
  <c r="N83"/>
  <c r="O83" s="1"/>
  <c r="N82"/>
  <c r="O82" s="1"/>
  <c r="P82" s="1"/>
  <c r="N81"/>
  <c r="N80"/>
  <c r="O80"/>
  <c r="N79"/>
  <c r="O79"/>
  <c r="N78"/>
  <c r="O78"/>
  <c r="P78" s="1"/>
  <c r="N77"/>
  <c r="O77" s="1"/>
  <c r="N76"/>
  <c r="N75"/>
  <c r="O75"/>
  <c r="N74"/>
  <c r="N73"/>
  <c r="N72"/>
  <c r="O72"/>
  <c r="N71"/>
  <c r="O71"/>
  <c r="N70"/>
  <c r="O70"/>
  <c r="P70" s="1"/>
  <c r="N69"/>
  <c r="O69" s="1"/>
  <c r="N68"/>
  <c r="N67"/>
  <c r="O67"/>
  <c r="N66"/>
  <c r="O66"/>
  <c r="P66" s="1"/>
  <c r="Q66" s="1"/>
  <c r="N65"/>
  <c r="N64"/>
  <c r="O64" s="1"/>
  <c r="N63"/>
  <c r="O63" s="1"/>
  <c r="N62"/>
  <c r="N102" s="1"/>
  <c r="T98" i="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 s="1"/>
  <c r="S97"/>
  <c r="S99" s="1"/>
  <c r="R97"/>
  <c r="R99" s="1"/>
  <c r="Q97"/>
  <c r="Q99" s="1"/>
  <c r="P97"/>
  <c r="P99" s="1"/>
  <c r="O97"/>
  <c r="O99" s="1"/>
  <c r="N97"/>
  <c r="N99" s="1"/>
  <c r="M97"/>
  <c r="M100" s="1"/>
  <c r="L97"/>
  <c r="L100" s="1"/>
  <c r="K97"/>
  <c r="K99" s="1"/>
  <c r="J97"/>
  <c r="J99" s="1"/>
  <c r="I97"/>
  <c r="I99" s="1"/>
  <c r="H97"/>
  <c r="H99" s="1"/>
  <c r="G97"/>
  <c r="G99" s="1"/>
  <c r="F97"/>
  <c r="F99" s="1"/>
  <c r="E97"/>
  <c r="E100" s="1"/>
  <c r="D97"/>
  <c r="D100" s="1"/>
  <c r="C97"/>
  <c r="C99" s="1"/>
  <c r="U86"/>
  <c r="V86" s="1"/>
  <c r="U85"/>
  <c r="V85" s="1"/>
  <c r="U84"/>
  <c r="V84" s="1"/>
  <c r="U83"/>
  <c r="U82"/>
  <c r="V82"/>
  <c r="U81"/>
  <c r="V81"/>
  <c r="W81" s="1"/>
  <c r="U80"/>
  <c r="U79"/>
  <c r="V79"/>
  <c r="W79" s="1"/>
  <c r="X79" s="1"/>
  <c r="U78"/>
  <c r="V78"/>
  <c r="U77"/>
  <c r="V77"/>
  <c r="U76"/>
  <c r="V76"/>
  <c r="U75"/>
  <c r="U74"/>
  <c r="V74" s="1"/>
  <c r="U73"/>
  <c r="V73" s="1"/>
  <c r="W73" s="1"/>
  <c r="U72"/>
  <c r="U71"/>
  <c r="V71" s="1"/>
  <c r="W71" s="1"/>
  <c r="U70"/>
  <c r="V70" s="1"/>
  <c r="U69"/>
  <c r="V69" s="1"/>
  <c r="U68"/>
  <c r="V68" s="1"/>
  <c r="U67"/>
  <c r="U66"/>
  <c r="V66"/>
  <c r="U65"/>
  <c r="V65"/>
  <c r="W65" s="1"/>
  <c r="U64"/>
  <c r="U63"/>
  <c r="V63"/>
  <c r="W63" s="1"/>
  <c r="X63" s="1"/>
  <c r="U62"/>
  <c r="N12" i="2"/>
  <c r="O12" s="1"/>
  <c r="N13"/>
  <c r="N14"/>
  <c r="N15"/>
  <c r="N16"/>
  <c r="O16"/>
  <c r="N17"/>
  <c r="O17"/>
  <c r="N18"/>
  <c r="O18"/>
  <c r="N19"/>
  <c r="N20"/>
  <c r="O20" s="1"/>
  <c r="N21"/>
  <c r="O21" s="1"/>
  <c r="N22"/>
  <c r="O22" s="1"/>
  <c r="N23"/>
  <c r="N24"/>
  <c r="O24"/>
  <c r="P24" s="1"/>
  <c r="Q24" s="1"/>
  <c r="N25"/>
  <c r="O25"/>
  <c r="N26"/>
  <c r="O26"/>
  <c r="N27"/>
  <c r="N28"/>
  <c r="O28" s="1"/>
  <c r="N29"/>
  <c r="O29" s="1"/>
  <c r="N30"/>
  <c r="O30" s="1"/>
  <c r="N31"/>
  <c r="N32"/>
  <c r="O32"/>
  <c r="N33"/>
  <c r="O33"/>
  <c r="N34"/>
  <c r="O34"/>
  <c r="N35"/>
  <c r="D46" i="15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R50" s="1"/>
  <c r="S48"/>
  <c r="T48"/>
  <c r="T50" s="1"/>
  <c r="D49"/>
  <c r="E49"/>
  <c r="E50" s="1"/>
  <c r="F49"/>
  <c r="G49"/>
  <c r="G50" s="1"/>
  <c r="H49"/>
  <c r="I49"/>
  <c r="I50" s="1"/>
  <c r="J49"/>
  <c r="K49"/>
  <c r="K50" s="1"/>
  <c r="L49"/>
  <c r="M49"/>
  <c r="M50" s="1"/>
  <c r="N49"/>
  <c r="O49"/>
  <c r="O50" s="1"/>
  <c r="P49"/>
  <c r="Q49"/>
  <c r="Q50" s="1"/>
  <c r="R49"/>
  <c r="S49"/>
  <c r="T49"/>
  <c r="D50"/>
  <c r="F50"/>
  <c r="H50"/>
  <c r="J50"/>
  <c r="L50"/>
  <c r="N50"/>
  <c r="P50"/>
  <c r="S50"/>
  <c r="C47"/>
  <c r="C46"/>
  <c r="C48" s="1"/>
  <c r="U12"/>
  <c r="U13"/>
  <c r="U14"/>
  <c r="U15"/>
  <c r="V15"/>
  <c r="U16"/>
  <c r="V16"/>
  <c r="U17"/>
  <c r="V17"/>
  <c r="U18"/>
  <c r="V18"/>
  <c r="U19"/>
  <c r="V19"/>
  <c r="U20"/>
  <c r="U21"/>
  <c r="U22"/>
  <c r="U23"/>
  <c r="V23" s="1"/>
  <c r="U24"/>
  <c r="V24" s="1"/>
  <c r="U25"/>
  <c r="V25" s="1"/>
  <c r="W25" s="1"/>
  <c r="U26"/>
  <c r="V26"/>
  <c r="U27"/>
  <c r="V27"/>
  <c r="U28"/>
  <c r="U29"/>
  <c r="U30"/>
  <c r="V30"/>
  <c r="U31"/>
  <c r="V31"/>
  <c r="U32"/>
  <c r="V32"/>
  <c r="U33"/>
  <c r="V33"/>
  <c r="W33" s="1"/>
  <c r="U34"/>
  <c r="V34" s="1"/>
  <c r="U35"/>
  <c r="V35" s="1"/>
  <c r="U11"/>
  <c r="V11" s="1"/>
  <c r="D46" i="14"/>
  <c r="E46"/>
  <c r="F46"/>
  <c r="F48" s="1"/>
  <c r="G46"/>
  <c r="H46"/>
  <c r="H48" s="1"/>
  <c r="I46"/>
  <c r="J46"/>
  <c r="J48" s="1"/>
  <c r="K46"/>
  <c r="L46"/>
  <c r="M46"/>
  <c r="D47"/>
  <c r="E47"/>
  <c r="F47"/>
  <c r="G47"/>
  <c r="H47"/>
  <c r="I47"/>
  <c r="J47"/>
  <c r="K47"/>
  <c r="L47"/>
  <c r="M47"/>
  <c r="E48"/>
  <c r="E50" s="1"/>
  <c r="G48"/>
  <c r="I48"/>
  <c r="K48"/>
  <c r="K50" s="1"/>
  <c r="M48"/>
  <c r="E49"/>
  <c r="G49"/>
  <c r="H49"/>
  <c r="I49"/>
  <c r="I50"/>
  <c r="K49"/>
  <c r="M49"/>
  <c r="G50"/>
  <c r="M50"/>
  <c r="C47"/>
  <c r="C46"/>
  <c r="C48" s="1"/>
  <c r="N12"/>
  <c r="N13"/>
  <c r="N14"/>
  <c r="N15"/>
  <c r="O15"/>
  <c r="N16"/>
  <c r="O16"/>
  <c r="N17"/>
  <c r="O17"/>
  <c r="N18"/>
  <c r="O18"/>
  <c r="N19"/>
  <c r="O19"/>
  <c r="N20"/>
  <c r="N21"/>
  <c r="N22"/>
  <c r="N23"/>
  <c r="O23" s="1"/>
  <c r="N24"/>
  <c r="O24" s="1"/>
  <c r="P24" s="1"/>
  <c r="N25"/>
  <c r="O25" s="1"/>
  <c r="N26"/>
  <c r="O26" s="1"/>
  <c r="N27"/>
  <c r="O27" s="1"/>
  <c r="N28"/>
  <c r="N29"/>
  <c r="O29"/>
  <c r="N30"/>
  <c r="N31"/>
  <c r="O31" s="1"/>
  <c r="N32"/>
  <c r="O32" s="1"/>
  <c r="P32" s="1"/>
  <c r="N33"/>
  <c r="O33"/>
  <c r="N34"/>
  <c r="O34"/>
  <c r="N35"/>
  <c r="N11"/>
  <c r="O11" s="1"/>
  <c r="D46" i="13"/>
  <c r="E46"/>
  <c r="F46"/>
  <c r="G46"/>
  <c r="H46"/>
  <c r="I46"/>
  <c r="J46"/>
  <c r="K46"/>
  <c r="L46"/>
  <c r="M46"/>
  <c r="N46"/>
  <c r="D47"/>
  <c r="E47"/>
  <c r="E49" s="1"/>
  <c r="E50" s="1"/>
  <c r="F47"/>
  <c r="G47"/>
  <c r="G50" s="1"/>
  <c r="H47"/>
  <c r="I47"/>
  <c r="J47"/>
  <c r="K47"/>
  <c r="L47"/>
  <c r="M47"/>
  <c r="M50" s="1"/>
  <c r="N47"/>
  <c r="D48"/>
  <c r="E48"/>
  <c r="F48"/>
  <c r="F50" s="1"/>
  <c r="G48"/>
  <c r="H48"/>
  <c r="I48"/>
  <c r="J48"/>
  <c r="J50" s="1"/>
  <c r="K48"/>
  <c r="L48"/>
  <c r="M48"/>
  <c r="N48"/>
  <c r="N50" s="1"/>
  <c r="D49"/>
  <c r="D50"/>
  <c r="F49"/>
  <c r="G49"/>
  <c r="H49"/>
  <c r="I49"/>
  <c r="J49"/>
  <c r="K49"/>
  <c r="L49"/>
  <c r="M49"/>
  <c r="N49"/>
  <c r="I50"/>
  <c r="K50"/>
  <c r="C47"/>
  <c r="C46"/>
  <c r="C49" s="1"/>
  <c r="O12"/>
  <c r="O13"/>
  <c r="O14"/>
  <c r="O15"/>
  <c r="P15"/>
  <c r="O16"/>
  <c r="P16"/>
  <c r="O17"/>
  <c r="P17"/>
  <c r="O18"/>
  <c r="P18"/>
  <c r="Q18" s="1"/>
  <c r="O19"/>
  <c r="P19" s="1"/>
  <c r="O20"/>
  <c r="O21"/>
  <c r="O22"/>
  <c r="O23"/>
  <c r="P23"/>
  <c r="O24"/>
  <c r="O25"/>
  <c r="P25" s="1"/>
  <c r="O26"/>
  <c r="P26" s="1"/>
  <c r="Q26" s="1"/>
  <c r="O27"/>
  <c r="P27"/>
  <c r="O28"/>
  <c r="O29"/>
  <c r="P29" s="1"/>
  <c r="O30"/>
  <c r="O31"/>
  <c r="P31"/>
  <c r="O32"/>
  <c r="O33"/>
  <c r="P33" s="1"/>
  <c r="O34"/>
  <c r="P34" s="1"/>
  <c r="Q34" s="1"/>
  <c r="O35"/>
  <c r="P35"/>
  <c r="O11"/>
  <c r="P11"/>
  <c r="U12" i="12"/>
  <c r="U13"/>
  <c r="U14"/>
  <c r="U15"/>
  <c r="V15" s="1"/>
  <c r="U16"/>
  <c r="V16" s="1"/>
  <c r="W16" s="1"/>
  <c r="U17"/>
  <c r="V17" s="1"/>
  <c r="U18"/>
  <c r="V18" s="1"/>
  <c r="U19"/>
  <c r="U20"/>
  <c r="V20"/>
  <c r="U21"/>
  <c r="V21"/>
  <c r="W21" s="1"/>
  <c r="U22"/>
  <c r="U23"/>
  <c r="V23"/>
  <c r="U24"/>
  <c r="V24"/>
  <c r="W24" s="1"/>
  <c r="X24" s="1"/>
  <c r="U25"/>
  <c r="V25"/>
  <c r="U26"/>
  <c r="V26"/>
  <c r="U27"/>
  <c r="U28"/>
  <c r="V28" s="1"/>
  <c r="U29"/>
  <c r="V29" s="1"/>
  <c r="W29" s="1"/>
  <c r="U30"/>
  <c r="U31"/>
  <c r="V31" s="1"/>
  <c r="U32"/>
  <c r="V32" s="1"/>
  <c r="W32" s="1"/>
  <c r="U33"/>
  <c r="V33" s="1"/>
  <c r="U34"/>
  <c r="V34" s="1"/>
  <c r="W34" s="1"/>
  <c r="U35"/>
  <c r="U11"/>
  <c r="V11" s="1"/>
  <c r="D46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M49" s="1"/>
  <c r="M50" s="1"/>
  <c r="N47"/>
  <c r="O47"/>
  <c r="O49" s="1"/>
  <c r="O50" s="1"/>
  <c r="P47"/>
  <c r="Q47"/>
  <c r="Q49" s="1"/>
  <c r="Q50" s="1"/>
  <c r="R47"/>
  <c r="S47"/>
  <c r="S49" s="1"/>
  <c r="S50" s="1"/>
  <c r="T47"/>
  <c r="D48"/>
  <c r="E48"/>
  <c r="F48"/>
  <c r="G48"/>
  <c r="H48"/>
  <c r="I48"/>
  <c r="J48"/>
  <c r="K48"/>
  <c r="L48"/>
  <c r="M48"/>
  <c r="N48"/>
  <c r="N50" s="1"/>
  <c r="O48"/>
  <c r="P48"/>
  <c r="P50" s="1"/>
  <c r="Q48"/>
  <c r="R48"/>
  <c r="S48"/>
  <c r="T48"/>
  <c r="T50" s="1"/>
  <c r="D49"/>
  <c r="E49"/>
  <c r="E50" s="1"/>
  <c r="F49"/>
  <c r="G49"/>
  <c r="G50" s="1"/>
  <c r="H49"/>
  <c r="I49"/>
  <c r="I50" s="1"/>
  <c r="J49"/>
  <c r="K49"/>
  <c r="K50" s="1"/>
  <c r="L49"/>
  <c r="L50"/>
  <c r="N49"/>
  <c r="P49"/>
  <c r="R49"/>
  <c r="R50"/>
  <c r="T49"/>
  <c r="D50"/>
  <c r="F50"/>
  <c r="H50"/>
  <c r="J50"/>
  <c r="C47"/>
  <c r="C46"/>
  <c r="C48" s="1"/>
  <c r="D46" i="11"/>
  <c r="E46"/>
  <c r="F46"/>
  <c r="G46"/>
  <c r="G47"/>
  <c r="H46"/>
  <c r="I46"/>
  <c r="I48" s="1"/>
  <c r="J46"/>
  <c r="K46"/>
  <c r="K47" s="1"/>
  <c r="L46"/>
  <c r="M46"/>
  <c r="M47" s="1"/>
  <c r="M48" s="1"/>
  <c r="E47"/>
  <c r="E48"/>
  <c r="E49" s="1"/>
  <c r="F47"/>
  <c r="F50" s="1"/>
  <c r="H47"/>
  <c r="I47"/>
  <c r="J47"/>
  <c r="F48"/>
  <c r="F49"/>
  <c r="C46"/>
  <c r="N12"/>
  <c r="N13"/>
  <c r="N14"/>
  <c r="N15"/>
  <c r="O15" s="1"/>
  <c r="N16"/>
  <c r="O16" s="1"/>
  <c r="N17"/>
  <c r="O17" s="1"/>
  <c r="N18"/>
  <c r="O18" s="1"/>
  <c r="P18" s="1"/>
  <c r="N19"/>
  <c r="N20"/>
  <c r="N21"/>
  <c r="N22"/>
  <c r="N23"/>
  <c r="O23"/>
  <c r="N24"/>
  <c r="O24"/>
  <c r="P24" s="1"/>
  <c r="N25"/>
  <c r="O25" s="1"/>
  <c r="N26"/>
  <c r="O26" s="1"/>
  <c r="N27"/>
  <c r="N28"/>
  <c r="N29"/>
  <c r="O29" s="1"/>
  <c r="N30"/>
  <c r="N31"/>
  <c r="O31"/>
  <c r="N32"/>
  <c r="O32"/>
  <c r="P32" s="1"/>
  <c r="N33"/>
  <c r="O33" s="1"/>
  <c r="N34"/>
  <c r="O34" s="1"/>
  <c r="P34" s="1"/>
  <c r="N35"/>
  <c r="N11"/>
  <c r="N51" s="1"/>
  <c r="B20" i="16" s="1"/>
  <c r="D46" i="10"/>
  <c r="E46"/>
  <c r="F46"/>
  <c r="G46"/>
  <c r="H46"/>
  <c r="I46"/>
  <c r="J46"/>
  <c r="K46"/>
  <c r="L46"/>
  <c r="M46"/>
  <c r="M47" s="1"/>
  <c r="N46"/>
  <c r="O46"/>
  <c r="O47" s="1"/>
  <c r="P46"/>
  <c r="Q46"/>
  <c r="Q47" s="1"/>
  <c r="R46"/>
  <c r="S46"/>
  <c r="S47" s="1"/>
  <c r="T46"/>
  <c r="E47"/>
  <c r="E50" s="1"/>
  <c r="F47"/>
  <c r="G47"/>
  <c r="G50" s="1"/>
  <c r="H47"/>
  <c r="I47"/>
  <c r="I50" s="1"/>
  <c r="J47"/>
  <c r="K47"/>
  <c r="N47"/>
  <c r="N48" s="1"/>
  <c r="N49" s="1"/>
  <c r="P47"/>
  <c r="P48" s="1"/>
  <c r="P49" s="1"/>
  <c r="R47"/>
  <c r="R48" s="1"/>
  <c r="E48"/>
  <c r="F48"/>
  <c r="G48"/>
  <c r="H48"/>
  <c r="I48"/>
  <c r="J48"/>
  <c r="E49"/>
  <c r="F49"/>
  <c r="G49"/>
  <c r="H49"/>
  <c r="I49"/>
  <c r="F50"/>
  <c r="H50"/>
  <c r="U12"/>
  <c r="U13"/>
  <c r="U14"/>
  <c r="U15"/>
  <c r="U16"/>
  <c r="W16"/>
  <c r="V16"/>
  <c r="U17"/>
  <c r="W17" s="1"/>
  <c r="V17"/>
  <c r="U18"/>
  <c r="W18"/>
  <c r="V18"/>
  <c r="U19"/>
  <c r="U20"/>
  <c r="V20"/>
  <c r="U21"/>
  <c r="U22"/>
  <c r="U23"/>
  <c r="U24"/>
  <c r="W24" s="1"/>
  <c r="V24"/>
  <c r="U25"/>
  <c r="W25"/>
  <c r="V25"/>
  <c r="U26"/>
  <c r="W26" s="1"/>
  <c r="V26"/>
  <c r="U27"/>
  <c r="U28"/>
  <c r="U29"/>
  <c r="U30"/>
  <c r="U31"/>
  <c r="U32"/>
  <c r="W32"/>
  <c r="V32"/>
  <c r="U33"/>
  <c r="W33" s="1"/>
  <c r="V33"/>
  <c r="U34"/>
  <c r="W34"/>
  <c r="V34"/>
  <c r="U35"/>
  <c r="U11"/>
  <c r="C46"/>
  <c r="D46" i="17"/>
  <c r="E46"/>
  <c r="F46"/>
  <c r="G46"/>
  <c r="H46"/>
  <c r="I46"/>
  <c r="J46"/>
  <c r="K46"/>
  <c r="D47"/>
  <c r="E47"/>
  <c r="F47"/>
  <c r="G47"/>
  <c r="H47"/>
  <c r="I47"/>
  <c r="J47"/>
  <c r="K47"/>
  <c r="D48"/>
  <c r="E48"/>
  <c r="F48"/>
  <c r="G48"/>
  <c r="H48"/>
  <c r="I48"/>
  <c r="J48"/>
  <c r="K48"/>
  <c r="D49"/>
  <c r="E49"/>
  <c r="F49"/>
  <c r="G49"/>
  <c r="H49"/>
  <c r="I49"/>
  <c r="J49"/>
  <c r="K49"/>
  <c r="D50"/>
  <c r="E50"/>
  <c r="F50"/>
  <c r="G50"/>
  <c r="H50"/>
  <c r="I50"/>
  <c r="J50"/>
  <c r="K50"/>
  <c r="C46"/>
  <c r="L12"/>
  <c r="M12" s="1"/>
  <c r="L13"/>
  <c r="M13" s="1"/>
  <c r="N13" s="1"/>
  <c r="L14"/>
  <c r="L15"/>
  <c r="M15" s="1"/>
  <c r="L16"/>
  <c r="M16" s="1"/>
  <c r="N16" s="1"/>
  <c r="L17"/>
  <c r="M17" s="1"/>
  <c r="L18"/>
  <c r="M18" s="1"/>
  <c r="L19"/>
  <c r="L20"/>
  <c r="M20"/>
  <c r="L21"/>
  <c r="M21"/>
  <c r="N21" s="1"/>
  <c r="L22"/>
  <c r="L23"/>
  <c r="L24"/>
  <c r="M24" s="1"/>
  <c r="N24" s="1"/>
  <c r="L25"/>
  <c r="M25" s="1"/>
  <c r="L26"/>
  <c r="M26" s="1"/>
  <c r="L27"/>
  <c r="L28"/>
  <c r="M28"/>
  <c r="L29"/>
  <c r="M29"/>
  <c r="N29" s="1"/>
  <c r="L30"/>
  <c r="L31"/>
  <c r="L32"/>
  <c r="M32" s="1"/>
  <c r="N32" s="1"/>
  <c r="L33"/>
  <c r="M33" s="1"/>
  <c r="L34"/>
  <c r="M34" s="1"/>
  <c r="L35"/>
  <c r="L11"/>
  <c r="L51"/>
  <c r="B18" i="16" s="1"/>
  <c r="D46" i="9"/>
  <c r="E46"/>
  <c r="E47"/>
  <c r="F46"/>
  <c r="G46"/>
  <c r="H46"/>
  <c r="I46"/>
  <c r="I47" s="1"/>
  <c r="J46"/>
  <c r="J47" s="1"/>
  <c r="K46"/>
  <c r="L46"/>
  <c r="M46"/>
  <c r="M47"/>
  <c r="N46"/>
  <c r="D47"/>
  <c r="F47"/>
  <c r="F48"/>
  <c r="H47"/>
  <c r="J48"/>
  <c r="K47"/>
  <c r="L47"/>
  <c r="N47"/>
  <c r="N48"/>
  <c r="K48"/>
  <c r="K49" s="1"/>
  <c r="K50"/>
  <c r="C46"/>
  <c r="C47"/>
  <c r="O12"/>
  <c r="P12"/>
  <c r="O13"/>
  <c r="O14"/>
  <c r="O15"/>
  <c r="O16"/>
  <c r="P16" s="1"/>
  <c r="O17"/>
  <c r="P17" s="1"/>
  <c r="O18"/>
  <c r="P18" s="1"/>
  <c r="O19"/>
  <c r="O20"/>
  <c r="P20"/>
  <c r="O21"/>
  <c r="P21"/>
  <c r="O22"/>
  <c r="O23"/>
  <c r="O24"/>
  <c r="P24"/>
  <c r="Q24" s="1"/>
  <c r="R24"/>
  <c r="O25"/>
  <c r="P25"/>
  <c r="O26"/>
  <c r="P26"/>
  <c r="O27"/>
  <c r="O28"/>
  <c r="O29"/>
  <c r="P29" s="1"/>
  <c r="O30"/>
  <c r="O31"/>
  <c r="O32"/>
  <c r="P32"/>
  <c r="Q32" s="1"/>
  <c r="O33"/>
  <c r="P33"/>
  <c r="O34"/>
  <c r="P34"/>
  <c r="O35"/>
  <c r="O11"/>
  <c r="O51" s="1"/>
  <c r="B17" i="16" s="1"/>
  <c r="D46" i="7"/>
  <c r="E46"/>
  <c r="F46"/>
  <c r="G46"/>
  <c r="H46"/>
  <c r="I46"/>
  <c r="J46"/>
  <c r="K46"/>
  <c r="L46"/>
  <c r="M46"/>
  <c r="M47" s="1"/>
  <c r="N46"/>
  <c r="O46"/>
  <c r="O47" s="1"/>
  <c r="P46"/>
  <c r="Q46"/>
  <c r="Q47" s="1"/>
  <c r="R46"/>
  <c r="S46"/>
  <c r="S47" s="1"/>
  <c r="T46"/>
  <c r="T47"/>
  <c r="U46"/>
  <c r="V46"/>
  <c r="V47" s="1"/>
  <c r="W46"/>
  <c r="E47"/>
  <c r="E48" s="1"/>
  <c r="F47"/>
  <c r="G47"/>
  <c r="G48" s="1"/>
  <c r="H47"/>
  <c r="H48"/>
  <c r="H49" s="1"/>
  <c r="H50" s="1"/>
  <c r="I47"/>
  <c r="J47"/>
  <c r="K47"/>
  <c r="N47"/>
  <c r="P47"/>
  <c r="P48" s="1"/>
  <c r="R47"/>
  <c r="R48" s="1"/>
  <c r="U47"/>
  <c r="U48" s="1"/>
  <c r="W47"/>
  <c r="W48" s="1"/>
  <c r="F48"/>
  <c r="F49" s="1"/>
  <c r="F50" s="1"/>
  <c r="I48"/>
  <c r="I49" s="1"/>
  <c r="I50" s="1"/>
  <c r="J48"/>
  <c r="K48"/>
  <c r="K49" s="1"/>
  <c r="K50" s="1"/>
  <c r="N48"/>
  <c r="N50" s="1"/>
  <c r="J49"/>
  <c r="J50" s="1"/>
  <c r="N49"/>
  <c r="C46"/>
  <c r="X12"/>
  <c r="X13"/>
  <c r="Y13" s="1"/>
  <c r="X14"/>
  <c r="X15"/>
  <c r="Y15"/>
  <c r="X16"/>
  <c r="Y16"/>
  <c r="X17"/>
  <c r="Y17"/>
  <c r="X18"/>
  <c r="Y18"/>
  <c r="X19"/>
  <c r="X20"/>
  <c r="X21"/>
  <c r="Y21"/>
  <c r="X22"/>
  <c r="X23"/>
  <c r="X24"/>
  <c r="Y24"/>
  <c r="Z24" s="1"/>
  <c r="X25"/>
  <c r="Y25"/>
  <c r="X26"/>
  <c r="Y26"/>
  <c r="X27"/>
  <c r="X28"/>
  <c r="Y28" s="1"/>
  <c r="X29"/>
  <c r="Y29"/>
  <c r="X30"/>
  <c r="X31"/>
  <c r="X32"/>
  <c r="Y32"/>
  <c r="Z32" s="1"/>
  <c r="X33"/>
  <c r="Y33"/>
  <c r="X34"/>
  <c r="Y34"/>
  <c r="X35"/>
  <c r="X11"/>
  <c r="X51" s="1"/>
  <c r="B16" i="16" s="1"/>
  <c r="D46" i="6"/>
  <c r="E46"/>
  <c r="F46"/>
  <c r="G46"/>
  <c r="H46"/>
  <c r="I46"/>
  <c r="J46"/>
  <c r="K46"/>
  <c r="L46"/>
  <c r="M46"/>
  <c r="M47" s="1"/>
  <c r="N46"/>
  <c r="O46"/>
  <c r="O47" s="1"/>
  <c r="P46"/>
  <c r="Q46"/>
  <c r="Q47" s="1"/>
  <c r="R46"/>
  <c r="S46"/>
  <c r="S47" s="1"/>
  <c r="T46"/>
  <c r="T47"/>
  <c r="U46"/>
  <c r="V46"/>
  <c r="V47" s="1"/>
  <c r="W46"/>
  <c r="E47"/>
  <c r="E48" s="1"/>
  <c r="F47"/>
  <c r="G47"/>
  <c r="G48" s="1"/>
  <c r="H47"/>
  <c r="H48"/>
  <c r="H49" s="1"/>
  <c r="H50" s="1"/>
  <c r="I47"/>
  <c r="J47"/>
  <c r="K47"/>
  <c r="N47"/>
  <c r="P47"/>
  <c r="P48" s="1"/>
  <c r="R47"/>
  <c r="R48" s="1"/>
  <c r="U47"/>
  <c r="U48" s="1"/>
  <c r="W47"/>
  <c r="W48" s="1"/>
  <c r="F48"/>
  <c r="F49" s="1"/>
  <c r="F50" s="1"/>
  <c r="I48"/>
  <c r="I49" s="1"/>
  <c r="I50" s="1"/>
  <c r="J48"/>
  <c r="K48"/>
  <c r="K49" s="1"/>
  <c r="K50" s="1"/>
  <c r="N48"/>
  <c r="N49" s="1"/>
  <c r="N50" s="1"/>
  <c r="J49"/>
  <c r="J50" s="1"/>
  <c r="C46"/>
  <c r="X12"/>
  <c r="X13"/>
  <c r="X14"/>
  <c r="Y14"/>
  <c r="X15"/>
  <c r="Y15"/>
  <c r="X16"/>
  <c r="Y16"/>
  <c r="X17"/>
  <c r="Y17"/>
  <c r="X18"/>
  <c r="Y18"/>
  <c r="X19"/>
  <c r="X20"/>
  <c r="Y20" s="1"/>
  <c r="Z20" s="1"/>
  <c r="X21"/>
  <c r="X22"/>
  <c r="Y22"/>
  <c r="X23"/>
  <c r="Y23"/>
  <c r="X24"/>
  <c r="Y24"/>
  <c r="X25"/>
  <c r="Y25"/>
  <c r="X26"/>
  <c r="Y26"/>
  <c r="X27"/>
  <c r="X28"/>
  <c r="Y28" s="1"/>
  <c r="Z28" s="1"/>
  <c r="X29"/>
  <c r="X30"/>
  <c r="Y30"/>
  <c r="X31"/>
  <c r="Y31"/>
  <c r="X32"/>
  <c r="Y32"/>
  <c r="X33"/>
  <c r="Y33"/>
  <c r="X34"/>
  <c r="Y34"/>
  <c r="X35"/>
  <c r="X11"/>
  <c r="X51" s="1"/>
  <c r="B15" i="16" s="1"/>
  <c r="B14" s="1"/>
  <c r="D46" i="5"/>
  <c r="D47" s="1"/>
  <c r="E46"/>
  <c r="F46"/>
  <c r="F47" s="1"/>
  <c r="G46"/>
  <c r="H46"/>
  <c r="H47" s="1"/>
  <c r="I46"/>
  <c r="J46"/>
  <c r="J47" s="1"/>
  <c r="K46"/>
  <c r="L46"/>
  <c r="L47" s="1"/>
  <c r="E47"/>
  <c r="E48" s="1"/>
  <c r="E49" s="1"/>
  <c r="G47"/>
  <c r="G48" s="1"/>
  <c r="I47"/>
  <c r="I48" s="1"/>
  <c r="K47"/>
  <c r="K48" s="1"/>
  <c r="C46"/>
  <c r="C47"/>
  <c r="M12"/>
  <c r="N12"/>
  <c r="M13"/>
  <c r="M14"/>
  <c r="M15"/>
  <c r="M16"/>
  <c r="N16" s="1"/>
  <c r="M17"/>
  <c r="N17" s="1"/>
  <c r="O17" s="1"/>
  <c r="M18"/>
  <c r="N18" s="1"/>
  <c r="M19"/>
  <c r="M20"/>
  <c r="N20"/>
  <c r="M21"/>
  <c r="M22"/>
  <c r="M23"/>
  <c r="M24"/>
  <c r="N24" s="1"/>
  <c r="O24" s="1"/>
  <c r="M25"/>
  <c r="N25" s="1"/>
  <c r="O25" s="1"/>
  <c r="M26"/>
  <c r="N26" s="1"/>
  <c r="M27"/>
  <c r="M28"/>
  <c r="N28"/>
  <c r="M29"/>
  <c r="M30"/>
  <c r="M31"/>
  <c r="M32"/>
  <c r="N32" s="1"/>
  <c r="M33"/>
  <c r="N33"/>
  <c r="M34"/>
  <c r="N34"/>
  <c r="M35"/>
  <c r="N35"/>
  <c r="M11"/>
  <c r="M51"/>
  <c r="B13" i="16" s="1"/>
  <c r="D46" i="4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D49"/>
  <c r="E49"/>
  <c r="F49"/>
  <c r="G49"/>
  <c r="H49"/>
  <c r="I49"/>
  <c r="I50" s="1"/>
  <c r="J49"/>
  <c r="K49"/>
  <c r="K50" s="1"/>
  <c r="L49"/>
  <c r="M49"/>
  <c r="M50" s="1"/>
  <c r="N49"/>
  <c r="O49"/>
  <c r="O50" s="1"/>
  <c r="P49"/>
  <c r="P50" s="1"/>
  <c r="Q49"/>
  <c r="Q50" s="1"/>
  <c r="R49"/>
  <c r="S49"/>
  <c r="S50" s="1"/>
  <c r="T49"/>
  <c r="T50"/>
  <c r="U49"/>
  <c r="V49"/>
  <c r="V50" s="1"/>
  <c r="W49"/>
  <c r="W50" s="1"/>
  <c r="X49"/>
  <c r="X50" s="1"/>
  <c r="D50"/>
  <c r="E50"/>
  <c r="F50"/>
  <c r="G50"/>
  <c r="H50"/>
  <c r="J50"/>
  <c r="L50"/>
  <c r="N50"/>
  <c r="R50"/>
  <c r="U50"/>
  <c r="C46"/>
  <c r="Y12"/>
  <c r="Y13"/>
  <c r="Y14"/>
  <c r="Y15"/>
  <c r="Z15"/>
  <c r="Y16"/>
  <c r="Z16"/>
  <c r="Y17"/>
  <c r="Z17"/>
  <c r="Y18"/>
  <c r="Z18"/>
  <c r="Y19"/>
  <c r="Z19"/>
  <c r="Y20"/>
  <c r="Y21"/>
  <c r="Z21" s="1"/>
  <c r="Y22"/>
  <c r="Y23"/>
  <c r="Z23"/>
  <c r="Y24"/>
  <c r="Z24"/>
  <c r="AA24" s="1"/>
  <c r="Y25"/>
  <c r="Z25" s="1"/>
  <c r="Y26"/>
  <c r="Z26" s="1"/>
  <c r="AA26" s="1"/>
  <c r="Y27"/>
  <c r="Z27" s="1"/>
  <c r="AA27" s="1"/>
  <c r="Y28"/>
  <c r="Z28" s="1"/>
  <c r="Y29"/>
  <c r="Z29"/>
  <c r="AA29" s="1"/>
  <c r="Y30"/>
  <c r="Y31"/>
  <c r="Z31" s="1"/>
  <c r="Y32"/>
  <c r="Z32" s="1"/>
  <c r="Y33"/>
  <c r="Z33"/>
  <c r="Y34"/>
  <c r="Z34"/>
  <c r="Y35"/>
  <c r="Z35"/>
  <c r="Y11"/>
  <c r="Y51"/>
  <c r="B12" i="16" s="1"/>
  <c r="U12" i="3"/>
  <c r="U13"/>
  <c r="V13"/>
  <c r="U14"/>
  <c r="U15"/>
  <c r="V15" s="1"/>
  <c r="W15" s="1"/>
  <c r="U16"/>
  <c r="U17"/>
  <c r="V17"/>
  <c r="U18"/>
  <c r="V18"/>
  <c r="U19"/>
  <c r="V19"/>
  <c r="U20"/>
  <c r="U21"/>
  <c r="V21" s="1"/>
  <c r="U22"/>
  <c r="U23"/>
  <c r="V23"/>
  <c r="U24"/>
  <c r="U25"/>
  <c r="V25" s="1"/>
  <c r="U26"/>
  <c r="V26" s="1"/>
  <c r="U27"/>
  <c r="V27" s="1"/>
  <c r="U28"/>
  <c r="U29"/>
  <c r="V29"/>
  <c r="U30"/>
  <c r="U31"/>
  <c r="V31" s="1"/>
  <c r="U32"/>
  <c r="U33"/>
  <c r="V33"/>
  <c r="U34"/>
  <c r="V34"/>
  <c r="U35"/>
  <c r="V35"/>
  <c r="U11"/>
  <c r="U51"/>
  <c r="B11" i="16" s="1"/>
  <c r="B10" s="1"/>
  <c r="D46" i="3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D50" s="1"/>
  <c r="E49"/>
  <c r="F49"/>
  <c r="G49"/>
  <c r="H49"/>
  <c r="I49"/>
  <c r="J49"/>
  <c r="J50"/>
  <c r="K49"/>
  <c r="K50"/>
  <c r="L49"/>
  <c r="L50"/>
  <c r="M49"/>
  <c r="N49"/>
  <c r="N50" s="1"/>
  <c r="O49"/>
  <c r="O50" s="1"/>
  <c r="P49"/>
  <c r="P50" s="1"/>
  <c r="Q49"/>
  <c r="R49"/>
  <c r="R50"/>
  <c r="S49"/>
  <c r="S50"/>
  <c r="T49"/>
  <c r="E50"/>
  <c r="F50"/>
  <c r="G50"/>
  <c r="H50"/>
  <c r="I50"/>
  <c r="M50"/>
  <c r="Q50"/>
  <c r="C46"/>
  <c r="D46" i="2"/>
  <c r="E46"/>
  <c r="F46"/>
  <c r="F47" s="1"/>
  <c r="G46"/>
  <c r="H46"/>
  <c r="I46"/>
  <c r="J46"/>
  <c r="K46"/>
  <c r="L46"/>
  <c r="M46"/>
  <c r="D47"/>
  <c r="D48"/>
  <c r="E47"/>
  <c r="G47"/>
  <c r="H47"/>
  <c r="I47"/>
  <c r="J47"/>
  <c r="K47"/>
  <c r="L47"/>
  <c r="L48"/>
  <c r="M47"/>
  <c r="E48"/>
  <c r="G48"/>
  <c r="H48"/>
  <c r="I48"/>
  <c r="J48"/>
  <c r="J49" s="1"/>
  <c r="J50" s="1"/>
  <c r="K48"/>
  <c r="M48"/>
  <c r="E49"/>
  <c r="G49"/>
  <c r="G50" s="1"/>
  <c r="H49"/>
  <c r="H50" s="1"/>
  <c r="I49"/>
  <c r="K49"/>
  <c r="M49"/>
  <c r="M50" s="1"/>
  <c r="E50"/>
  <c r="I50"/>
  <c r="C46"/>
  <c r="C47" s="1"/>
  <c r="N11"/>
  <c r="U12" i="1"/>
  <c r="U13"/>
  <c r="U14"/>
  <c r="U15"/>
  <c r="V15" s="1"/>
  <c r="W15" s="1"/>
  <c r="U16"/>
  <c r="U17"/>
  <c r="V17" s="1"/>
  <c r="W17" s="1"/>
  <c r="U18"/>
  <c r="U19"/>
  <c r="V19" s="1"/>
  <c r="W19" s="1"/>
  <c r="U20"/>
  <c r="U21"/>
  <c r="V21" s="1"/>
  <c r="U22"/>
  <c r="U23"/>
  <c r="V23" s="1"/>
  <c r="W23" s="1"/>
  <c r="U24"/>
  <c r="U25"/>
  <c r="V25" s="1"/>
  <c r="W25" s="1"/>
  <c r="U26"/>
  <c r="U27"/>
  <c r="V27" s="1"/>
  <c r="U28"/>
  <c r="U29"/>
  <c r="V29"/>
  <c r="W29" s="1"/>
  <c r="X29" s="1"/>
  <c r="U30"/>
  <c r="U31"/>
  <c r="V31"/>
  <c r="W31" s="1"/>
  <c r="U32"/>
  <c r="U33"/>
  <c r="V33"/>
  <c r="W33" s="1"/>
  <c r="U34"/>
  <c r="U35"/>
  <c r="V35"/>
  <c r="U11"/>
  <c r="U51"/>
  <c r="B8" i="16" s="1"/>
  <c r="B7" s="1"/>
  <c r="D46" i="1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D50" s="1"/>
  <c r="E49"/>
  <c r="F49"/>
  <c r="G49"/>
  <c r="H49"/>
  <c r="H50"/>
  <c r="I49"/>
  <c r="J49"/>
  <c r="J50" s="1"/>
  <c r="K49"/>
  <c r="K50" s="1"/>
  <c r="L49"/>
  <c r="L50" s="1"/>
  <c r="M49"/>
  <c r="N49"/>
  <c r="N50"/>
  <c r="O49"/>
  <c r="O50"/>
  <c r="P49"/>
  <c r="P50"/>
  <c r="Q49"/>
  <c r="R49"/>
  <c r="R50" s="1"/>
  <c r="S49"/>
  <c r="S50" s="1"/>
  <c r="T49"/>
  <c r="E50"/>
  <c r="F50"/>
  <c r="G50"/>
  <c r="I50"/>
  <c r="M50"/>
  <c r="Q50"/>
  <c r="C47"/>
  <c r="C46"/>
  <c r="C49" s="1"/>
  <c r="U102" i="15"/>
  <c r="U102" i="1"/>
  <c r="C48"/>
  <c r="T50"/>
  <c r="V11"/>
  <c r="W11"/>
  <c r="X11" s="1"/>
  <c r="O11" i="2"/>
  <c r="K50"/>
  <c r="N51"/>
  <c r="B9" i="16" s="1"/>
  <c r="C47" i="3"/>
  <c r="C48"/>
  <c r="T50"/>
  <c r="V11"/>
  <c r="W11" s="1"/>
  <c r="X11" s="1"/>
  <c r="W33"/>
  <c r="X33"/>
  <c r="W29"/>
  <c r="W23"/>
  <c r="W17"/>
  <c r="X17"/>
  <c r="W13"/>
  <c r="Z11" i="4"/>
  <c r="AA11"/>
  <c r="AB11" s="1"/>
  <c r="AC11" s="1"/>
  <c r="AA23"/>
  <c r="AB23"/>
  <c r="AA16"/>
  <c r="AB16"/>
  <c r="AC16" s="1"/>
  <c r="AA15"/>
  <c r="C47"/>
  <c r="C49"/>
  <c r="C48"/>
  <c r="N11" i="5"/>
  <c r="O11" s="1"/>
  <c r="C48"/>
  <c r="C49"/>
  <c r="Y11" i="6"/>
  <c r="Z11"/>
  <c r="AA11" s="1"/>
  <c r="AB11" s="1"/>
  <c r="Z31"/>
  <c r="AA31" s="1"/>
  <c r="Z30"/>
  <c r="Z23"/>
  <c r="AA23"/>
  <c r="Z22"/>
  <c r="Z16"/>
  <c r="AA16" s="1"/>
  <c r="AB16" s="1"/>
  <c r="Z15"/>
  <c r="Z14"/>
  <c r="C47"/>
  <c r="C48"/>
  <c r="Y11" i="7"/>
  <c r="Z11"/>
  <c r="AA11" s="1"/>
  <c r="Z16"/>
  <c r="Z15"/>
  <c r="AA15" s="1"/>
  <c r="AB15" s="1"/>
  <c r="C47"/>
  <c r="C48" s="1"/>
  <c r="P11" i="9"/>
  <c r="Q11" s="1"/>
  <c r="R11" s="1"/>
  <c r="Q16"/>
  <c r="R16"/>
  <c r="S16" s="1"/>
  <c r="C48"/>
  <c r="C49" s="1"/>
  <c r="M11" i="17"/>
  <c r="N11"/>
  <c r="O11" s="1"/>
  <c r="P11" s="1"/>
  <c r="N34"/>
  <c r="O29"/>
  <c r="N26"/>
  <c r="O21"/>
  <c r="N18"/>
  <c r="C47"/>
  <c r="C48" s="1"/>
  <c r="V11" i="10"/>
  <c r="W11" s="1"/>
  <c r="X11" s="1"/>
  <c r="X18"/>
  <c r="C47"/>
  <c r="C48"/>
  <c r="O11" i="11"/>
  <c r="P11"/>
  <c r="Q11" s="1"/>
  <c r="Q34"/>
  <c r="P31"/>
  <c r="P23"/>
  <c r="Q18"/>
  <c r="R18"/>
  <c r="P16"/>
  <c r="P15"/>
  <c r="C47"/>
  <c r="C48"/>
  <c r="E50"/>
  <c r="W23" i="12"/>
  <c r="X23"/>
  <c r="W15"/>
  <c r="X15"/>
  <c r="U51"/>
  <c r="B21" i="16"/>
  <c r="R34" i="13"/>
  <c r="Q33"/>
  <c r="R33" s="1"/>
  <c r="S33" s="1"/>
  <c r="Q31"/>
  <c r="R26"/>
  <c r="S26"/>
  <c r="Q25"/>
  <c r="Q23"/>
  <c r="R18"/>
  <c r="Q17"/>
  <c r="Q16"/>
  <c r="Q15"/>
  <c r="O51"/>
  <c r="B22" i="16" s="1"/>
  <c r="C48" i="13"/>
  <c r="L50"/>
  <c r="H50"/>
  <c r="P31" i="14"/>
  <c r="Q31"/>
  <c r="P23"/>
  <c r="Q23"/>
  <c r="P16"/>
  <c r="P15"/>
  <c r="H50"/>
  <c r="L49"/>
  <c r="D49"/>
  <c r="N51"/>
  <c r="B23" i="16" s="1"/>
  <c r="W31" i="15"/>
  <c r="W30"/>
  <c r="X30" s="1"/>
  <c r="Y30" s="1"/>
  <c r="W23"/>
  <c r="W15"/>
  <c r="U51"/>
  <c r="B24" i="16" s="1"/>
  <c r="P32" i="2"/>
  <c r="Q32"/>
  <c r="P16"/>
  <c r="Q16"/>
  <c r="O74"/>
  <c r="P74"/>
  <c r="V73" i="3"/>
  <c r="W73"/>
  <c r="Z66" i="4"/>
  <c r="AA66"/>
  <c r="AB66" s="1"/>
  <c r="AC66" s="1"/>
  <c r="Z73"/>
  <c r="AA73"/>
  <c r="Z82"/>
  <c r="AA82"/>
  <c r="AB82" s="1"/>
  <c r="AC82" s="1"/>
  <c r="N69" i="5"/>
  <c r="O69"/>
  <c r="N85"/>
  <c r="O85"/>
  <c r="Y76" i="6"/>
  <c r="Z76"/>
  <c r="AA76" s="1"/>
  <c r="AB76" s="1"/>
  <c r="Y64" i="7"/>
  <c r="Z64"/>
  <c r="Y80"/>
  <c r="Z80"/>
  <c r="P80" i="9"/>
  <c r="Q80"/>
  <c r="P85"/>
  <c r="Q85"/>
  <c r="M84" i="17"/>
  <c r="N84"/>
  <c r="O84" s="1"/>
  <c r="P84" s="1"/>
  <c r="V65" i="10"/>
  <c r="W65"/>
  <c r="V73"/>
  <c r="W73"/>
  <c r="V81"/>
  <c r="W81"/>
  <c r="X81" s="1"/>
  <c r="Y81" s="1"/>
  <c r="V77" i="12"/>
  <c r="W77"/>
  <c r="O62" i="14"/>
  <c r="P62"/>
  <c r="O66"/>
  <c r="P66"/>
  <c r="W65" i="15"/>
  <c r="X65"/>
  <c r="W69"/>
  <c r="X69"/>
  <c r="W67"/>
  <c r="X67"/>
  <c r="Y67" s="1"/>
  <c r="W77"/>
  <c r="X77" s="1"/>
  <c r="W83"/>
  <c r="X83" s="1"/>
  <c r="Y83" s="1"/>
  <c r="W75"/>
  <c r="X75"/>
  <c r="Y75" s="1"/>
  <c r="W85"/>
  <c r="X85" s="1"/>
  <c r="Y85" s="1"/>
  <c r="W73"/>
  <c r="W66"/>
  <c r="X66" s="1"/>
  <c r="W70"/>
  <c r="X70" s="1"/>
  <c r="W82"/>
  <c r="X82" s="1"/>
  <c r="W81"/>
  <c r="W86"/>
  <c r="X86"/>
  <c r="W74"/>
  <c r="W78"/>
  <c r="X78" s="1"/>
  <c r="V64"/>
  <c r="V72"/>
  <c r="V80"/>
  <c r="E99"/>
  <c r="E101"/>
  <c r="M99"/>
  <c r="M101"/>
  <c r="C100"/>
  <c r="C101"/>
  <c r="K100"/>
  <c r="K101"/>
  <c r="S100"/>
  <c r="S101"/>
  <c r="D99"/>
  <c r="D101" s="1"/>
  <c r="L99"/>
  <c r="L101" s="1"/>
  <c r="T99"/>
  <c r="T101" s="1"/>
  <c r="J100"/>
  <c r="J101" s="1"/>
  <c r="R100"/>
  <c r="R101" s="1"/>
  <c r="V62"/>
  <c r="I100"/>
  <c r="I101"/>
  <c r="Q100"/>
  <c r="Q101"/>
  <c r="W68"/>
  <c r="W76"/>
  <c r="W84"/>
  <c r="H100"/>
  <c r="H101" s="1"/>
  <c r="P100"/>
  <c r="P101" s="1"/>
  <c r="W63"/>
  <c r="X63" s="1"/>
  <c r="W71"/>
  <c r="X74"/>
  <c r="Y74"/>
  <c r="W79"/>
  <c r="G100"/>
  <c r="G101" s="1"/>
  <c r="O100"/>
  <c r="O101" s="1"/>
  <c r="F100"/>
  <c r="F101" s="1"/>
  <c r="N100"/>
  <c r="N101" s="1"/>
  <c r="P74" i="14"/>
  <c r="R74" s="1"/>
  <c r="P80"/>
  <c r="H100"/>
  <c r="P64"/>
  <c r="Q64"/>
  <c r="R64" s="1"/>
  <c r="Q74"/>
  <c r="P79"/>
  <c r="Q79" s="1"/>
  <c r="R79" s="1"/>
  <c r="P82"/>
  <c r="P63"/>
  <c r="Q63" s="1"/>
  <c r="R63" s="1"/>
  <c r="P72"/>
  <c r="P71"/>
  <c r="Q71" s="1"/>
  <c r="R71" s="1"/>
  <c r="P65"/>
  <c r="Q65"/>
  <c r="R65" s="1"/>
  <c r="Q80"/>
  <c r="R80" s="1"/>
  <c r="P85"/>
  <c r="P69"/>
  <c r="Q69"/>
  <c r="R69" s="1"/>
  <c r="P73"/>
  <c r="P67"/>
  <c r="Q62"/>
  <c r="Q72"/>
  <c r="R72"/>
  <c r="P77"/>
  <c r="P81"/>
  <c r="Q81" s="1"/>
  <c r="P75"/>
  <c r="R75" s="1"/>
  <c r="H99"/>
  <c r="H101"/>
  <c r="E100"/>
  <c r="E101"/>
  <c r="M100"/>
  <c r="M101"/>
  <c r="O68"/>
  <c r="O76"/>
  <c r="O84"/>
  <c r="G99"/>
  <c r="G101" s="1"/>
  <c r="D100"/>
  <c r="D101" s="1"/>
  <c r="L100"/>
  <c r="L101" s="1"/>
  <c r="F99"/>
  <c r="F101" s="1"/>
  <c r="C100"/>
  <c r="C101" s="1"/>
  <c r="K100"/>
  <c r="K101" s="1"/>
  <c r="J100"/>
  <c r="J101" s="1"/>
  <c r="R62"/>
  <c r="Q75"/>
  <c r="I100"/>
  <c r="I101" s="1"/>
  <c r="Q78"/>
  <c r="R78" s="1"/>
  <c r="P83"/>
  <c r="Q83" s="1"/>
  <c r="Q86"/>
  <c r="R86" s="1"/>
  <c r="Q65" i="13"/>
  <c r="Q81"/>
  <c r="R81"/>
  <c r="S81" s="1"/>
  <c r="Q73"/>
  <c r="R73" s="1"/>
  <c r="S73" s="1"/>
  <c r="Q83"/>
  <c r="Q75"/>
  <c r="R75" s="1"/>
  <c r="S75" s="1"/>
  <c r="Q67"/>
  <c r="R67"/>
  <c r="S67" s="1"/>
  <c r="P66"/>
  <c r="P74"/>
  <c r="P82"/>
  <c r="C99"/>
  <c r="C101"/>
  <c r="K99"/>
  <c r="K101"/>
  <c r="G100"/>
  <c r="G101"/>
  <c r="Q64"/>
  <c r="R64"/>
  <c r="S64" s="1"/>
  <c r="P69"/>
  <c r="Q69" s="1"/>
  <c r="Q72"/>
  <c r="R72" s="1"/>
  <c r="P77"/>
  <c r="Q80"/>
  <c r="R80"/>
  <c r="R83"/>
  <c r="P85"/>
  <c r="Q85" s="1"/>
  <c r="R85" s="1"/>
  <c r="J99"/>
  <c r="J101"/>
  <c r="F100"/>
  <c r="F101"/>
  <c r="N100"/>
  <c r="N101"/>
  <c r="I99"/>
  <c r="I101"/>
  <c r="E100"/>
  <c r="E101"/>
  <c r="M100"/>
  <c r="M101"/>
  <c r="Q70"/>
  <c r="Q78"/>
  <c r="Q86"/>
  <c r="R86"/>
  <c r="H99"/>
  <c r="H101"/>
  <c r="D100"/>
  <c r="D101"/>
  <c r="L100"/>
  <c r="L101"/>
  <c r="P62"/>
  <c r="Q68"/>
  <c r="R68" s="1"/>
  <c r="Q76"/>
  <c r="R76" s="1"/>
  <c r="Q84"/>
  <c r="Q63"/>
  <c r="Q71"/>
  <c r="R71" s="1"/>
  <c r="Q79"/>
  <c r="R79" s="1"/>
  <c r="W64" i="12"/>
  <c r="X64" s="1"/>
  <c r="W81"/>
  <c r="W85"/>
  <c r="X85"/>
  <c r="E100"/>
  <c r="W72"/>
  <c r="X72" s="1"/>
  <c r="O99"/>
  <c r="W80"/>
  <c r="X80"/>
  <c r="G99"/>
  <c r="X66"/>
  <c r="X74"/>
  <c r="W65"/>
  <c r="W73"/>
  <c r="X73"/>
  <c r="Y73" s="1"/>
  <c r="Y69"/>
  <c r="G101"/>
  <c r="O101"/>
  <c r="Y85"/>
  <c r="W67"/>
  <c r="E101"/>
  <c r="X82"/>
  <c r="Y82" s="1"/>
  <c r="W75"/>
  <c r="W83"/>
  <c r="M99"/>
  <c r="M101" s="1"/>
  <c r="C100"/>
  <c r="C101" s="1"/>
  <c r="K100"/>
  <c r="K101" s="1"/>
  <c r="S100"/>
  <c r="S101" s="1"/>
  <c r="X65"/>
  <c r="Y65" s="1"/>
  <c r="W70"/>
  <c r="W78"/>
  <c r="X78"/>
  <c r="X81"/>
  <c r="Y81"/>
  <c r="W86"/>
  <c r="D99"/>
  <c r="D101" s="1"/>
  <c r="L99"/>
  <c r="L101" s="1"/>
  <c r="T99"/>
  <c r="T101" s="1"/>
  <c r="J100"/>
  <c r="J101" s="1"/>
  <c r="R100"/>
  <c r="R101" s="1"/>
  <c r="V62"/>
  <c r="W62" s="1"/>
  <c r="I100"/>
  <c r="I101" s="1"/>
  <c r="Q100"/>
  <c r="Q101" s="1"/>
  <c r="Y66"/>
  <c r="W68"/>
  <c r="Y74"/>
  <c r="W76"/>
  <c r="W84"/>
  <c r="H100"/>
  <c r="H101"/>
  <c r="P100"/>
  <c r="P101"/>
  <c r="W63"/>
  <c r="X63"/>
  <c r="W71"/>
  <c r="W79"/>
  <c r="X79" s="1"/>
  <c r="F100"/>
  <c r="F101" s="1"/>
  <c r="N100"/>
  <c r="N101" s="1"/>
  <c r="P72" i="11"/>
  <c r="Q72" s="1"/>
  <c r="I98"/>
  <c r="I99" s="1"/>
  <c r="I100" s="1"/>
  <c r="P63"/>
  <c r="Q63" s="1"/>
  <c r="P80"/>
  <c r="H98"/>
  <c r="H99"/>
  <c r="P74"/>
  <c r="Q74"/>
  <c r="R74" s="1"/>
  <c r="P82"/>
  <c r="Q82" s="1"/>
  <c r="R82" s="1"/>
  <c r="P71"/>
  <c r="Q71"/>
  <c r="R71" s="1"/>
  <c r="P79"/>
  <c r="Q79"/>
  <c r="C99"/>
  <c r="K99"/>
  <c r="K100" s="1"/>
  <c r="K101" s="1"/>
  <c r="Q73"/>
  <c r="Q81"/>
  <c r="P69"/>
  <c r="Q69"/>
  <c r="P77"/>
  <c r="P85"/>
  <c r="P66"/>
  <c r="Q66" s="1"/>
  <c r="R66" s="1"/>
  <c r="Q65"/>
  <c r="R65"/>
  <c r="R79"/>
  <c r="O68"/>
  <c r="O76"/>
  <c r="O84"/>
  <c r="J98"/>
  <c r="C100"/>
  <c r="C101"/>
  <c r="E99"/>
  <c r="E100"/>
  <c r="M99"/>
  <c r="M100"/>
  <c r="G98"/>
  <c r="D99"/>
  <c r="L99"/>
  <c r="N102"/>
  <c r="P67"/>
  <c r="Q67"/>
  <c r="R67" s="1"/>
  <c r="R73"/>
  <c r="P75"/>
  <c r="R81"/>
  <c r="P83"/>
  <c r="Q83"/>
  <c r="F98"/>
  <c r="F99"/>
  <c r="P62"/>
  <c r="P70"/>
  <c r="Q70" s="1"/>
  <c r="P78"/>
  <c r="P86"/>
  <c r="W77" i="10"/>
  <c r="X77" s="1"/>
  <c r="W71"/>
  <c r="X71" s="1"/>
  <c r="Y71" s="1"/>
  <c r="W69"/>
  <c r="X69"/>
  <c r="W85"/>
  <c r="X85"/>
  <c r="W63"/>
  <c r="W79"/>
  <c r="W74"/>
  <c r="X63"/>
  <c r="X79"/>
  <c r="W66"/>
  <c r="X66"/>
  <c r="Y66" s="1"/>
  <c r="W82"/>
  <c r="V64"/>
  <c r="V72"/>
  <c r="W72"/>
  <c r="X72" s="1"/>
  <c r="V80"/>
  <c r="W80" s="1"/>
  <c r="X80" s="1"/>
  <c r="G98"/>
  <c r="G99"/>
  <c r="G100" s="1"/>
  <c r="O98"/>
  <c r="O99" s="1"/>
  <c r="O100" s="1"/>
  <c r="V67"/>
  <c r="W70"/>
  <c r="X70" s="1"/>
  <c r="V75"/>
  <c r="W78"/>
  <c r="V83"/>
  <c r="W83" s="1"/>
  <c r="W86"/>
  <c r="F98"/>
  <c r="N98"/>
  <c r="V62"/>
  <c r="Y63"/>
  <c r="E98"/>
  <c r="M98"/>
  <c r="M99"/>
  <c r="C99"/>
  <c r="K99"/>
  <c r="S99"/>
  <c r="W68"/>
  <c r="W76"/>
  <c r="X76"/>
  <c r="W84"/>
  <c r="D98"/>
  <c r="L98"/>
  <c r="T98"/>
  <c r="J99"/>
  <c r="R99"/>
  <c r="X74"/>
  <c r="X82"/>
  <c r="Y82" s="1"/>
  <c r="I99"/>
  <c r="I100" s="1"/>
  <c r="Q99"/>
  <c r="Q100" s="1"/>
  <c r="H99"/>
  <c r="P99"/>
  <c r="P100"/>
  <c r="N68" i="17"/>
  <c r="O68"/>
  <c r="P68" s="1"/>
  <c r="N76"/>
  <c r="O76" s="1"/>
  <c r="P76" s="1"/>
  <c r="D98"/>
  <c r="D99"/>
  <c r="D100" s="1"/>
  <c r="D101" s="1"/>
  <c r="N69"/>
  <c r="N85"/>
  <c r="P85" s="1"/>
  <c r="N77"/>
  <c r="M63"/>
  <c r="N66"/>
  <c r="O66"/>
  <c r="M71"/>
  <c r="N74"/>
  <c r="O74" s="1"/>
  <c r="P74" s="1"/>
  <c r="O77"/>
  <c r="M79"/>
  <c r="N82"/>
  <c r="O82"/>
  <c r="P82" s="1"/>
  <c r="O85"/>
  <c r="C98"/>
  <c r="C99" s="1"/>
  <c r="C100" s="1"/>
  <c r="K98"/>
  <c r="J99"/>
  <c r="I99"/>
  <c r="N64"/>
  <c r="N72"/>
  <c r="N80"/>
  <c r="O80" s="1"/>
  <c r="H99"/>
  <c r="N67"/>
  <c r="N75"/>
  <c r="N83"/>
  <c r="G99"/>
  <c r="G100" s="1"/>
  <c r="N62"/>
  <c r="N70"/>
  <c r="N78"/>
  <c r="O78" s="1"/>
  <c r="N86"/>
  <c r="F99"/>
  <c r="L102"/>
  <c r="N65"/>
  <c r="N73"/>
  <c r="O73" s="1"/>
  <c r="N81"/>
  <c r="O81" s="1"/>
  <c r="E99"/>
  <c r="Q70" i="9"/>
  <c r="R70"/>
  <c r="Q76"/>
  <c r="R76"/>
  <c r="S76" s="1"/>
  <c r="Q68"/>
  <c r="S68" s="1"/>
  <c r="D100"/>
  <c r="D101"/>
  <c r="D102" s="1"/>
  <c r="L100"/>
  <c r="L101" s="1"/>
  <c r="L102" s="1"/>
  <c r="Q84"/>
  <c r="R84"/>
  <c r="S84" s="1"/>
  <c r="Q87"/>
  <c r="R87" s="1"/>
  <c r="Q71"/>
  <c r="R71"/>
  <c r="Q74"/>
  <c r="R68"/>
  <c r="Q79"/>
  <c r="P67"/>
  <c r="P75"/>
  <c r="Q78"/>
  <c r="R78"/>
  <c r="P83"/>
  <c r="Q83"/>
  <c r="R83" s="1"/>
  <c r="Q86"/>
  <c r="G99"/>
  <c r="G100"/>
  <c r="G101" s="1"/>
  <c r="C100"/>
  <c r="K100"/>
  <c r="K101"/>
  <c r="Q65"/>
  <c r="Q73"/>
  <c r="R73" s="1"/>
  <c r="S73" s="1"/>
  <c r="Q81"/>
  <c r="R81"/>
  <c r="F99"/>
  <c r="N99"/>
  <c r="E99"/>
  <c r="E100" s="1"/>
  <c r="E101" s="1"/>
  <c r="M99"/>
  <c r="M100"/>
  <c r="P63"/>
  <c r="Q66"/>
  <c r="Q82"/>
  <c r="R64"/>
  <c r="S64" s="1"/>
  <c r="Q69"/>
  <c r="R69" s="1"/>
  <c r="R72"/>
  <c r="S72" s="1"/>
  <c r="Q77"/>
  <c r="J99"/>
  <c r="J100"/>
  <c r="I99"/>
  <c r="H99"/>
  <c r="H100" s="1"/>
  <c r="Z72" i="7"/>
  <c r="AA72" s="1"/>
  <c r="P99"/>
  <c r="H98"/>
  <c r="H99"/>
  <c r="H100" s="1"/>
  <c r="H101" s="1"/>
  <c r="AA84"/>
  <c r="Z63"/>
  <c r="AA63" s="1"/>
  <c r="Z85"/>
  <c r="AA68"/>
  <c r="Z79"/>
  <c r="AA79" s="1"/>
  <c r="Z77"/>
  <c r="Z71"/>
  <c r="AA71" s="1"/>
  <c r="AB71" s="1"/>
  <c r="AA76"/>
  <c r="AB76"/>
  <c r="Z69"/>
  <c r="Y67"/>
  <c r="Z67" s="1"/>
  <c r="AA67" s="1"/>
  <c r="AB68"/>
  <c r="Y75"/>
  <c r="Y83"/>
  <c r="AB84"/>
  <c r="C98"/>
  <c r="C99"/>
  <c r="C100" s="1"/>
  <c r="K98"/>
  <c r="S98"/>
  <c r="F99"/>
  <c r="N99"/>
  <c r="V99"/>
  <c r="V100" s="1"/>
  <c r="Y62"/>
  <c r="Z65"/>
  <c r="Y70"/>
  <c r="Z73"/>
  <c r="Y78"/>
  <c r="Z78"/>
  <c r="Z81"/>
  <c r="AA81"/>
  <c r="Y86"/>
  <c r="J98"/>
  <c r="R98"/>
  <c r="R99"/>
  <c r="E99"/>
  <c r="M99"/>
  <c r="M100" s="1"/>
  <c r="U99"/>
  <c r="P100"/>
  <c r="P101"/>
  <c r="I98"/>
  <c r="Q98"/>
  <c r="Q99"/>
  <c r="D99"/>
  <c r="L99"/>
  <c r="L100" s="1"/>
  <c r="T99"/>
  <c r="K99"/>
  <c r="S99"/>
  <c r="N100"/>
  <c r="Z66"/>
  <c r="AA69"/>
  <c r="Z74"/>
  <c r="AA77"/>
  <c r="Z82"/>
  <c r="AA85"/>
  <c r="G98"/>
  <c r="G99" s="1"/>
  <c r="O98"/>
  <c r="W98"/>
  <c r="J99"/>
  <c r="E100"/>
  <c r="U100"/>
  <c r="X102"/>
  <c r="D100"/>
  <c r="Z84" i="6"/>
  <c r="AA84" s="1"/>
  <c r="AB84" s="1"/>
  <c r="Z66"/>
  <c r="AA66"/>
  <c r="AB66" s="1"/>
  <c r="Z82"/>
  <c r="AA82" s="1"/>
  <c r="AB82" s="1"/>
  <c r="Z68"/>
  <c r="Z74"/>
  <c r="AA74" s="1"/>
  <c r="Z77"/>
  <c r="Z83"/>
  <c r="AA83" s="1"/>
  <c r="Z69"/>
  <c r="Z75"/>
  <c r="AA75"/>
  <c r="Z85"/>
  <c r="AA85" s="1"/>
  <c r="Z67"/>
  <c r="Z70"/>
  <c r="Z78"/>
  <c r="Z86"/>
  <c r="C98"/>
  <c r="C99" s="1"/>
  <c r="K98"/>
  <c r="S98"/>
  <c r="S99" s="1"/>
  <c r="F99"/>
  <c r="N99"/>
  <c r="N100" s="1"/>
  <c r="V99"/>
  <c r="Y62"/>
  <c r="Z65"/>
  <c r="AA65"/>
  <c r="AA68"/>
  <c r="AB68"/>
  <c r="Z73"/>
  <c r="Z81"/>
  <c r="J98"/>
  <c r="R98"/>
  <c r="R99" s="1"/>
  <c r="E99"/>
  <c r="M99"/>
  <c r="M100" s="1"/>
  <c r="U99"/>
  <c r="U100"/>
  <c r="I98"/>
  <c r="Q98"/>
  <c r="D99"/>
  <c r="D100"/>
  <c r="L99"/>
  <c r="T99"/>
  <c r="T100" s="1"/>
  <c r="Z63"/>
  <c r="Z71"/>
  <c r="AA71" s="1"/>
  <c r="Z79"/>
  <c r="AA79" s="1"/>
  <c r="H98"/>
  <c r="P98"/>
  <c r="P99"/>
  <c r="K99"/>
  <c r="F100"/>
  <c r="V100"/>
  <c r="AA69"/>
  <c r="AB69" s="1"/>
  <c r="AA77"/>
  <c r="G98"/>
  <c r="O98"/>
  <c r="W98"/>
  <c r="J99"/>
  <c r="E100"/>
  <c r="L100"/>
  <c r="O77" i="5"/>
  <c r="P77" s="1"/>
  <c r="Q77" s="1"/>
  <c r="O67"/>
  <c r="O83"/>
  <c r="O65"/>
  <c r="P65"/>
  <c r="Q65" s="1"/>
  <c r="O81"/>
  <c r="Q81" s="1"/>
  <c r="O75"/>
  <c r="P67"/>
  <c r="O73"/>
  <c r="P73"/>
  <c r="Q73" s="1"/>
  <c r="P83"/>
  <c r="O76"/>
  <c r="P81"/>
  <c r="P75"/>
  <c r="O68"/>
  <c r="O84"/>
  <c r="P84"/>
  <c r="N64"/>
  <c r="N72"/>
  <c r="O72" s="1"/>
  <c r="P72" s="1"/>
  <c r="N80"/>
  <c r="O80"/>
  <c r="G98"/>
  <c r="G99" s="1"/>
  <c r="O70"/>
  <c r="P70" s="1"/>
  <c r="O78"/>
  <c r="P78" s="1"/>
  <c r="O86"/>
  <c r="P86" s="1"/>
  <c r="F98"/>
  <c r="F99" s="1"/>
  <c r="F100" s="1"/>
  <c r="N62"/>
  <c r="P68"/>
  <c r="P76"/>
  <c r="Q76"/>
  <c r="E98"/>
  <c r="E99"/>
  <c r="C99"/>
  <c r="K99"/>
  <c r="D98"/>
  <c r="L98"/>
  <c r="L99" s="1"/>
  <c r="J99"/>
  <c r="O63"/>
  <c r="P63"/>
  <c r="O71"/>
  <c r="P71"/>
  <c r="O79"/>
  <c r="P79"/>
  <c r="I99"/>
  <c r="O66"/>
  <c r="P66" s="1"/>
  <c r="O74"/>
  <c r="O82"/>
  <c r="P82"/>
  <c r="H99"/>
  <c r="Q67"/>
  <c r="Q75"/>
  <c r="AB65" i="4"/>
  <c r="AB81"/>
  <c r="AC81"/>
  <c r="Z74"/>
  <c r="AA70"/>
  <c r="AA86"/>
  <c r="Z68"/>
  <c r="AA68" s="1"/>
  <c r="AB68" s="1"/>
  <c r="Z76"/>
  <c r="Z84"/>
  <c r="G98"/>
  <c r="O98"/>
  <c r="W98"/>
  <c r="I99"/>
  <c r="Q99"/>
  <c r="Z63"/>
  <c r="Z71"/>
  <c r="AA71"/>
  <c r="Z79"/>
  <c r="F98"/>
  <c r="N98"/>
  <c r="V98"/>
  <c r="H99"/>
  <c r="H100"/>
  <c r="P99"/>
  <c r="X99"/>
  <c r="AA69"/>
  <c r="AB69"/>
  <c r="AA77"/>
  <c r="AB77"/>
  <c r="AA85"/>
  <c r="E98"/>
  <c r="M98"/>
  <c r="U98"/>
  <c r="U99" s="1"/>
  <c r="G99"/>
  <c r="O99"/>
  <c r="W99"/>
  <c r="I100"/>
  <c r="AA64"/>
  <c r="AB64" s="1"/>
  <c r="AA72"/>
  <c r="AB72" s="1"/>
  <c r="AA80"/>
  <c r="AB80" s="1"/>
  <c r="D98"/>
  <c r="L98"/>
  <c r="T98"/>
  <c r="F99"/>
  <c r="N99"/>
  <c r="V99"/>
  <c r="P100"/>
  <c r="X100"/>
  <c r="AC65"/>
  <c r="AA67"/>
  <c r="AB70"/>
  <c r="AA75"/>
  <c r="AB75"/>
  <c r="AA83"/>
  <c r="AB83"/>
  <c r="AB86"/>
  <c r="AC86"/>
  <c r="C98"/>
  <c r="K98"/>
  <c r="S98"/>
  <c r="E99"/>
  <c r="M99"/>
  <c r="Y102"/>
  <c r="AA62"/>
  <c r="AA78"/>
  <c r="J98"/>
  <c r="J99"/>
  <c r="R98"/>
  <c r="R99"/>
  <c r="L99"/>
  <c r="V81" i="3"/>
  <c r="W81" s="1"/>
  <c r="W63"/>
  <c r="V62"/>
  <c r="W62"/>
  <c r="W71"/>
  <c r="X71"/>
  <c r="Y71" s="1"/>
  <c r="W74"/>
  <c r="W66"/>
  <c r="W82"/>
  <c r="Y65"/>
  <c r="V64"/>
  <c r="V72"/>
  <c r="W72"/>
  <c r="X72" s="1"/>
  <c r="V80"/>
  <c r="G98"/>
  <c r="O98"/>
  <c r="V67"/>
  <c r="W67"/>
  <c r="W70"/>
  <c r="V75"/>
  <c r="W78"/>
  <c r="V83"/>
  <c r="W86"/>
  <c r="X86"/>
  <c r="F98"/>
  <c r="F99"/>
  <c r="F100" s="1"/>
  <c r="N98"/>
  <c r="N99" s="1"/>
  <c r="N100" s="1"/>
  <c r="E98"/>
  <c r="M98"/>
  <c r="C99"/>
  <c r="C100"/>
  <c r="K99"/>
  <c r="K100"/>
  <c r="S99"/>
  <c r="S100"/>
  <c r="X63"/>
  <c r="Y63"/>
  <c r="W68"/>
  <c r="X68"/>
  <c r="W76"/>
  <c r="X76"/>
  <c r="W84"/>
  <c r="X84"/>
  <c r="D98"/>
  <c r="L98"/>
  <c r="T98"/>
  <c r="J99"/>
  <c r="R99"/>
  <c r="R100"/>
  <c r="X66"/>
  <c r="Y66"/>
  <c r="X74"/>
  <c r="W79"/>
  <c r="X82"/>
  <c r="I99"/>
  <c r="I100" s="1"/>
  <c r="Q99"/>
  <c r="Q100" s="1"/>
  <c r="H99"/>
  <c r="P99"/>
  <c r="W69"/>
  <c r="X69" s="1"/>
  <c r="W77"/>
  <c r="X77" s="1"/>
  <c r="W85"/>
  <c r="X85" s="1"/>
  <c r="O62" i="2"/>
  <c r="P62" s="1"/>
  <c r="J99"/>
  <c r="P77"/>
  <c r="R66"/>
  <c r="P69"/>
  <c r="Q69" s="1"/>
  <c r="P85"/>
  <c r="Q85" s="1"/>
  <c r="R85" s="1"/>
  <c r="O65"/>
  <c r="O73"/>
  <c r="P73" s="1"/>
  <c r="Q73" s="1"/>
  <c r="O81"/>
  <c r="P81"/>
  <c r="Q81" s="1"/>
  <c r="C98"/>
  <c r="K98"/>
  <c r="P63"/>
  <c r="O68"/>
  <c r="P68"/>
  <c r="P71"/>
  <c r="O76"/>
  <c r="P76" s="1"/>
  <c r="P79"/>
  <c r="O84"/>
  <c r="I98"/>
  <c r="H98"/>
  <c r="E99"/>
  <c r="E100" s="1"/>
  <c r="M99"/>
  <c r="M100" s="1"/>
  <c r="J100"/>
  <c r="J101" s="1"/>
  <c r="P64"/>
  <c r="P72"/>
  <c r="P80"/>
  <c r="Q80" s="1"/>
  <c r="R80" s="1"/>
  <c r="G98"/>
  <c r="D99"/>
  <c r="D100" s="1"/>
  <c r="L99"/>
  <c r="P67"/>
  <c r="Q70"/>
  <c r="R70" s="1"/>
  <c r="P75"/>
  <c r="Q78"/>
  <c r="R78"/>
  <c r="P83"/>
  <c r="Q86"/>
  <c r="R86" s="1"/>
  <c r="F98"/>
  <c r="W77" i="1"/>
  <c r="W69"/>
  <c r="X69" s="1"/>
  <c r="Y69" s="1"/>
  <c r="W85"/>
  <c r="X85"/>
  <c r="Y85" s="1"/>
  <c r="W76"/>
  <c r="X76" s="1"/>
  <c r="W68"/>
  <c r="X68" s="1"/>
  <c r="Y68" s="1"/>
  <c r="W84"/>
  <c r="X84"/>
  <c r="Y84" s="1"/>
  <c r="V64"/>
  <c r="V72"/>
  <c r="W72"/>
  <c r="X72" s="1"/>
  <c r="V80"/>
  <c r="E99"/>
  <c r="E101"/>
  <c r="M99"/>
  <c r="M101" s="1"/>
  <c r="C100"/>
  <c r="C101" s="1"/>
  <c r="K100"/>
  <c r="K101" s="1"/>
  <c r="S100"/>
  <c r="S101" s="1"/>
  <c r="X65"/>
  <c r="Y65" s="1"/>
  <c r="V67"/>
  <c r="W67" s="1"/>
  <c r="X67" s="1"/>
  <c r="W70"/>
  <c r="X73"/>
  <c r="Y73" s="1"/>
  <c r="V75"/>
  <c r="W78"/>
  <c r="X78"/>
  <c r="X81"/>
  <c r="Y81"/>
  <c r="V83"/>
  <c r="W83"/>
  <c r="X83" s="1"/>
  <c r="W86"/>
  <c r="D99"/>
  <c r="D101"/>
  <c r="L99"/>
  <c r="L101"/>
  <c r="T99"/>
  <c r="T101"/>
  <c r="J100"/>
  <c r="J101"/>
  <c r="R100"/>
  <c r="R101" s="1"/>
  <c r="V62"/>
  <c r="Y63"/>
  <c r="Y79"/>
  <c r="I100"/>
  <c r="I101" s="1"/>
  <c r="Q100"/>
  <c r="Q101" s="1"/>
  <c r="H100"/>
  <c r="H101" s="1"/>
  <c r="P100"/>
  <c r="P101" s="1"/>
  <c r="G100"/>
  <c r="G101" s="1"/>
  <c r="O100"/>
  <c r="O101" s="1"/>
  <c r="W66"/>
  <c r="W74"/>
  <c r="X77"/>
  <c r="Y77" s="1"/>
  <c r="W82"/>
  <c r="F100"/>
  <c r="F101"/>
  <c r="N100"/>
  <c r="N101"/>
  <c r="P28" i="2"/>
  <c r="Q28"/>
  <c r="P29"/>
  <c r="Q29"/>
  <c r="P12"/>
  <c r="Q12"/>
  <c r="P20"/>
  <c r="Q20"/>
  <c r="R20" s="1"/>
  <c r="P21"/>
  <c r="Q21" s="1"/>
  <c r="P34"/>
  <c r="Q34"/>
  <c r="O31"/>
  <c r="P31"/>
  <c r="P26"/>
  <c r="R24"/>
  <c r="O23"/>
  <c r="P23"/>
  <c r="P18"/>
  <c r="O15"/>
  <c r="Q26"/>
  <c r="P33"/>
  <c r="Q33"/>
  <c r="P25"/>
  <c r="P17"/>
  <c r="Q17" s="1"/>
  <c r="O14"/>
  <c r="O35"/>
  <c r="P30"/>
  <c r="O27"/>
  <c r="P22"/>
  <c r="O19"/>
  <c r="P14"/>
  <c r="P35"/>
  <c r="P27"/>
  <c r="P19"/>
  <c r="O13"/>
  <c r="P13" s="1"/>
  <c r="C49" i="15"/>
  <c r="C50" s="1"/>
  <c r="W27"/>
  <c r="X27" s="1"/>
  <c r="X33"/>
  <c r="Y33" s="1"/>
  <c r="W19"/>
  <c r="X25"/>
  <c r="Y25" s="1"/>
  <c r="W35"/>
  <c r="X35" s="1"/>
  <c r="Y35" s="1"/>
  <c r="W34"/>
  <c r="X34"/>
  <c r="W26"/>
  <c r="W18"/>
  <c r="V28"/>
  <c r="V20"/>
  <c r="W20" s="1"/>
  <c r="V12"/>
  <c r="V51" s="1"/>
  <c r="C24" i="16" s="1"/>
  <c r="X31" i="15"/>
  <c r="Y31"/>
  <c r="W28"/>
  <c r="X28"/>
  <c r="X23"/>
  <c r="Y23"/>
  <c r="X15"/>
  <c r="Y15"/>
  <c r="V22"/>
  <c r="W17"/>
  <c r="X17"/>
  <c r="V14"/>
  <c r="W14"/>
  <c r="W32"/>
  <c r="V29"/>
  <c r="W24"/>
  <c r="V21"/>
  <c r="W16"/>
  <c r="X16"/>
  <c r="Y16" s="1"/>
  <c r="V13"/>
  <c r="W13" s="1"/>
  <c r="W11"/>
  <c r="J49" i="14"/>
  <c r="J50"/>
  <c r="L48"/>
  <c r="L50"/>
  <c r="D48"/>
  <c r="D50"/>
  <c r="C49"/>
  <c r="C50"/>
  <c r="R23"/>
  <c r="P29"/>
  <c r="Q29" s="1"/>
  <c r="P19"/>
  <c r="R31"/>
  <c r="Q32"/>
  <c r="R32" s="1"/>
  <c r="Q16"/>
  <c r="R16" s="1"/>
  <c r="P27"/>
  <c r="P34"/>
  <c r="Q34"/>
  <c r="P26"/>
  <c r="Q26"/>
  <c r="P18"/>
  <c r="Q18" s="1"/>
  <c r="O28"/>
  <c r="O20"/>
  <c r="O12"/>
  <c r="O51" s="1"/>
  <c r="C23" i="16" s="1"/>
  <c r="P20" i="14"/>
  <c r="Q15"/>
  <c r="R15" s="1"/>
  <c r="P33"/>
  <c r="O30"/>
  <c r="P25"/>
  <c r="O22"/>
  <c r="P17"/>
  <c r="O14"/>
  <c r="O35"/>
  <c r="P35" s="1"/>
  <c r="P22"/>
  <c r="P14"/>
  <c r="O21"/>
  <c r="P21" s="1"/>
  <c r="O13"/>
  <c r="P13" s="1"/>
  <c r="P11"/>
  <c r="C50" i="13"/>
  <c r="S18"/>
  <c r="Q29"/>
  <c r="S34"/>
  <c r="R16"/>
  <c r="S16" s="1"/>
  <c r="P28"/>
  <c r="Q28" s="1"/>
  <c r="P20"/>
  <c r="Q20"/>
  <c r="R20" s="1"/>
  <c r="P12"/>
  <c r="R31"/>
  <c r="S31"/>
  <c r="R23"/>
  <c r="S23" s="1"/>
  <c r="R15"/>
  <c r="S15" s="1"/>
  <c r="Q12"/>
  <c r="P30"/>
  <c r="P22"/>
  <c r="R22" s="1"/>
  <c r="P14"/>
  <c r="Q14" s="1"/>
  <c r="R25"/>
  <c r="S25" s="1"/>
  <c r="Q22"/>
  <c r="R17"/>
  <c r="S17"/>
  <c r="Q35"/>
  <c r="R35"/>
  <c r="P32"/>
  <c r="Q27"/>
  <c r="P24"/>
  <c r="Q24"/>
  <c r="Q19"/>
  <c r="R19"/>
  <c r="Q32"/>
  <c r="P21"/>
  <c r="P13"/>
  <c r="Q13"/>
  <c r="Q11"/>
  <c r="Y23" i="12"/>
  <c r="Y15"/>
  <c r="X29"/>
  <c r="Y29" s="1"/>
  <c r="X34"/>
  <c r="Y34" s="1"/>
  <c r="X21"/>
  <c r="Y21" s="1"/>
  <c r="W26"/>
  <c r="X26"/>
  <c r="Y24"/>
  <c r="W18"/>
  <c r="W31"/>
  <c r="X31" s="1"/>
  <c r="V12"/>
  <c r="V51" s="1"/>
  <c r="C21" i="16" s="1"/>
  <c r="W28" i="12"/>
  <c r="X28"/>
  <c r="W20"/>
  <c r="X20"/>
  <c r="W33"/>
  <c r="V30"/>
  <c r="W25"/>
  <c r="X25" s="1"/>
  <c r="V22"/>
  <c r="W22" s="1"/>
  <c r="W17"/>
  <c r="X17" s="1"/>
  <c r="V14"/>
  <c r="W14" s="1"/>
  <c r="V35"/>
  <c r="W35"/>
  <c r="W30"/>
  <c r="V27"/>
  <c r="W27" s="1"/>
  <c r="V19"/>
  <c r="V13"/>
  <c r="W11"/>
  <c r="C49"/>
  <c r="C50" s="1"/>
  <c r="G48" i="11"/>
  <c r="G49" s="1"/>
  <c r="J48"/>
  <c r="L47"/>
  <c r="D47"/>
  <c r="D48" s="1"/>
  <c r="P29"/>
  <c r="Q29" s="1"/>
  <c r="R29" s="1"/>
  <c r="Q24"/>
  <c r="R24"/>
  <c r="R34"/>
  <c r="Q16"/>
  <c r="R16" s="1"/>
  <c r="Q32"/>
  <c r="R32" s="1"/>
  <c r="P26"/>
  <c r="O28"/>
  <c r="O20"/>
  <c r="O12"/>
  <c r="Q31"/>
  <c r="R31" s="1"/>
  <c r="P28"/>
  <c r="Q28" s="1"/>
  <c r="Q23"/>
  <c r="R23" s="1"/>
  <c r="P20"/>
  <c r="Q15"/>
  <c r="R15"/>
  <c r="P12"/>
  <c r="P33"/>
  <c r="O30"/>
  <c r="P25"/>
  <c r="O22"/>
  <c r="P22"/>
  <c r="P17"/>
  <c r="Q17"/>
  <c r="O14"/>
  <c r="O35"/>
  <c r="P30"/>
  <c r="Q30"/>
  <c r="O27"/>
  <c r="P27"/>
  <c r="O19"/>
  <c r="P19"/>
  <c r="P14"/>
  <c r="O21"/>
  <c r="P21" s="1"/>
  <c r="O13"/>
  <c r="R49" i="10"/>
  <c r="R50"/>
  <c r="J49"/>
  <c r="J50"/>
  <c r="S48"/>
  <c r="K48"/>
  <c r="K49" s="1"/>
  <c r="T47"/>
  <c r="T48" s="1"/>
  <c r="L47"/>
  <c r="L49" s="1"/>
  <c r="D47"/>
  <c r="S49"/>
  <c r="L48"/>
  <c r="D48"/>
  <c r="D49" s="1"/>
  <c r="X26"/>
  <c r="Y26" s="1"/>
  <c r="Y18"/>
  <c r="X34"/>
  <c r="Y34" s="1"/>
  <c r="V31"/>
  <c r="W31"/>
  <c r="V23"/>
  <c r="W23"/>
  <c r="V15"/>
  <c r="W15"/>
  <c r="V30"/>
  <c r="W30"/>
  <c r="X30" s="1"/>
  <c r="X25"/>
  <c r="V22"/>
  <c r="W22"/>
  <c r="X22" s="1"/>
  <c r="V14"/>
  <c r="W14" s="1"/>
  <c r="X14" s="1"/>
  <c r="U51"/>
  <c r="B26" i="16"/>
  <c r="B25" s="1"/>
  <c r="V35" i="10"/>
  <c r="W35" s="1"/>
  <c r="V27"/>
  <c r="W27" s="1"/>
  <c r="V19"/>
  <c r="W19" s="1"/>
  <c r="X32"/>
  <c r="Y32" s="1"/>
  <c r="V29"/>
  <c r="W29" s="1"/>
  <c r="X24"/>
  <c r="V21"/>
  <c r="W21"/>
  <c r="X16"/>
  <c r="V13"/>
  <c r="W13" s="1"/>
  <c r="O26" i="17"/>
  <c r="P26" s="1"/>
  <c r="P21"/>
  <c r="O18"/>
  <c r="P18"/>
  <c r="O13"/>
  <c r="P13"/>
  <c r="N15"/>
  <c r="P29"/>
  <c r="M31"/>
  <c r="N31"/>
  <c r="M23"/>
  <c r="N23" s="1"/>
  <c r="O34"/>
  <c r="P34"/>
  <c r="N28"/>
  <c r="N20"/>
  <c r="N12"/>
  <c r="N33"/>
  <c r="O33" s="1"/>
  <c r="M30"/>
  <c r="O28"/>
  <c r="N25"/>
  <c r="O25" s="1"/>
  <c r="P25" s="1"/>
  <c r="M22"/>
  <c r="N17"/>
  <c r="O17" s="1"/>
  <c r="M14"/>
  <c r="O12"/>
  <c r="M35"/>
  <c r="N35" s="1"/>
  <c r="M27"/>
  <c r="N27" s="1"/>
  <c r="N22"/>
  <c r="M19"/>
  <c r="N14"/>
  <c r="J49" i="9"/>
  <c r="J50" s="1"/>
  <c r="M48"/>
  <c r="M49" s="1"/>
  <c r="E48"/>
  <c r="N49"/>
  <c r="N50"/>
  <c r="F49"/>
  <c r="F50"/>
  <c r="I48"/>
  <c r="Q12"/>
  <c r="Q29"/>
  <c r="Q20"/>
  <c r="Q21"/>
  <c r="Q34"/>
  <c r="P31"/>
  <c r="Q31"/>
  <c r="R29"/>
  <c r="Q26"/>
  <c r="R26" s="1"/>
  <c r="S24"/>
  <c r="P23"/>
  <c r="Q23"/>
  <c r="R21"/>
  <c r="S21"/>
  <c r="Q18"/>
  <c r="R18"/>
  <c r="P15"/>
  <c r="Q15"/>
  <c r="Q33"/>
  <c r="R33"/>
  <c r="S33" s="1"/>
  <c r="P30"/>
  <c r="Q25"/>
  <c r="R25"/>
  <c r="P22"/>
  <c r="Q22"/>
  <c r="Q17"/>
  <c r="P14"/>
  <c r="Q14" s="1"/>
  <c r="P35"/>
  <c r="Q30"/>
  <c r="P27"/>
  <c r="P19"/>
  <c r="Q27"/>
  <c r="R27" s="1"/>
  <c r="P13"/>
  <c r="T48" i="7"/>
  <c r="T49"/>
  <c r="L47"/>
  <c r="L48"/>
  <c r="L49" s="1"/>
  <c r="D47"/>
  <c r="D48" s="1"/>
  <c r="Z29"/>
  <c r="AA29"/>
  <c r="AB29" s="1"/>
  <c r="Z21"/>
  <c r="AA21"/>
  <c r="AA16"/>
  <c r="AB16"/>
  <c r="Z34"/>
  <c r="AA34"/>
  <c r="Y31"/>
  <c r="Z31" s="1"/>
  <c r="Z26"/>
  <c r="AA26" s="1"/>
  <c r="Y23"/>
  <c r="Z23"/>
  <c r="Z18"/>
  <c r="Y20"/>
  <c r="Y12"/>
  <c r="Z33"/>
  <c r="Y30"/>
  <c r="Z30"/>
  <c r="AA30" s="1"/>
  <c r="Z25"/>
  <c r="AA25" s="1"/>
  <c r="Y22"/>
  <c r="Z22" s="1"/>
  <c r="Z17"/>
  <c r="Y14"/>
  <c r="Y35"/>
  <c r="Y27"/>
  <c r="Y19"/>
  <c r="Z14"/>
  <c r="T48" i="6"/>
  <c r="T49" s="1"/>
  <c r="L47"/>
  <c r="L48" s="1"/>
  <c r="D47"/>
  <c r="D48" s="1"/>
  <c r="AB23"/>
  <c r="Z34"/>
  <c r="AA34"/>
  <c r="Z26"/>
  <c r="Z18"/>
  <c r="Y12"/>
  <c r="Z12"/>
  <c r="AA15"/>
  <c r="AB15"/>
  <c r="Z33"/>
  <c r="AA33"/>
  <c r="Z25"/>
  <c r="AA25"/>
  <c r="Z17"/>
  <c r="Y35"/>
  <c r="Y27"/>
  <c r="Y19"/>
  <c r="AA30"/>
  <c r="AB30"/>
  <c r="Z27"/>
  <c r="AA22"/>
  <c r="AB22" s="1"/>
  <c r="AA14"/>
  <c r="AB14" s="1"/>
  <c r="Z32"/>
  <c r="Y29"/>
  <c r="Z24"/>
  <c r="AA24" s="1"/>
  <c r="Y21"/>
  <c r="Z21" s="1"/>
  <c r="Y13"/>
  <c r="O35" i="5"/>
  <c r="O34"/>
  <c r="N31"/>
  <c r="O31" s="1"/>
  <c r="N23"/>
  <c r="N15"/>
  <c r="O15"/>
  <c r="O28"/>
  <c r="O20"/>
  <c r="O12"/>
  <c r="N30"/>
  <c r="P28"/>
  <c r="N22"/>
  <c r="N14"/>
  <c r="P12"/>
  <c r="O33"/>
  <c r="N27"/>
  <c r="O22"/>
  <c r="P22"/>
  <c r="N19"/>
  <c r="O27"/>
  <c r="O19"/>
  <c r="P19"/>
  <c r="N29"/>
  <c r="O29"/>
  <c r="N21"/>
  <c r="N13"/>
  <c r="AC23" i="4"/>
  <c r="AA35"/>
  <c r="AB35" s="1"/>
  <c r="AA19"/>
  <c r="AB19" s="1"/>
  <c r="AA21"/>
  <c r="AA34"/>
  <c r="AB26"/>
  <c r="AA18"/>
  <c r="AB18"/>
  <c r="Z20"/>
  <c r="Z12"/>
  <c r="AA12" s="1"/>
  <c r="AB15"/>
  <c r="AC15"/>
  <c r="AA33"/>
  <c r="AB33" s="1"/>
  <c r="AC33"/>
  <c r="Z30"/>
  <c r="AA25"/>
  <c r="Z22"/>
  <c r="AA17"/>
  <c r="Z14"/>
  <c r="AA14" s="1"/>
  <c r="AA22"/>
  <c r="Z13"/>
  <c r="AA13"/>
  <c r="Y33" i="3"/>
  <c r="Y17"/>
  <c r="W34"/>
  <c r="X29"/>
  <c r="Y29" s="1"/>
  <c r="W26"/>
  <c r="W18"/>
  <c r="X13"/>
  <c r="Y13" s="1"/>
  <c r="X34"/>
  <c r="V28"/>
  <c r="X26"/>
  <c r="V20"/>
  <c r="X18"/>
  <c r="V12"/>
  <c r="W28"/>
  <c r="X23"/>
  <c r="Y23" s="1"/>
  <c r="W20"/>
  <c r="X15"/>
  <c r="Y15" s="1"/>
  <c r="W12"/>
  <c r="V30"/>
  <c r="V22"/>
  <c r="V14"/>
  <c r="W35"/>
  <c r="V32"/>
  <c r="W27"/>
  <c r="V24"/>
  <c r="W19"/>
  <c r="V16"/>
  <c r="X35"/>
  <c r="W32"/>
  <c r="X32" s="1"/>
  <c r="Y32" s="1"/>
  <c r="X27"/>
  <c r="W24"/>
  <c r="L49" i="2"/>
  <c r="L50"/>
  <c r="D49"/>
  <c r="D50" s="1"/>
  <c r="F48"/>
  <c r="X19" i="1"/>
  <c r="X25"/>
  <c r="Y25" s="1"/>
  <c r="Y19"/>
  <c r="X31"/>
  <c r="X15"/>
  <c r="Y15" s="1"/>
  <c r="Y31"/>
  <c r="X33"/>
  <c r="Y33" s="1"/>
  <c r="X17"/>
  <c r="X23"/>
  <c r="Y23" s="1"/>
  <c r="Y17"/>
  <c r="Y29"/>
  <c r="V34"/>
  <c r="V32"/>
  <c r="W32" s="1"/>
  <c r="V30"/>
  <c r="V28"/>
  <c r="V26"/>
  <c r="W26" s="1"/>
  <c r="V24"/>
  <c r="W24" s="1"/>
  <c r="V22"/>
  <c r="W22" s="1"/>
  <c r="V20"/>
  <c r="W20" s="1"/>
  <c r="V18"/>
  <c r="W18" s="1"/>
  <c r="V16"/>
  <c r="V14"/>
  <c r="W14"/>
  <c r="V12"/>
  <c r="V13"/>
  <c r="W27"/>
  <c r="X27"/>
  <c r="W35"/>
  <c r="Q66" i="14"/>
  <c r="R66" s="1"/>
  <c r="X77" i="12"/>
  <c r="Y77" s="1"/>
  <c r="X73" i="10"/>
  <c r="Y73" s="1"/>
  <c r="X65"/>
  <c r="Y65" s="1"/>
  <c r="R85" i="9"/>
  <c r="S85" s="1"/>
  <c r="R80"/>
  <c r="S80" s="1"/>
  <c r="AA80" i="7"/>
  <c r="AB80" s="1"/>
  <c r="AA64"/>
  <c r="AB64" s="1"/>
  <c r="P85" i="5"/>
  <c r="Q85" s="1"/>
  <c r="P69"/>
  <c r="Q69" s="1"/>
  <c r="AB73" i="4"/>
  <c r="AC73" s="1"/>
  <c r="X73" i="3"/>
  <c r="Y73" s="1"/>
  <c r="Q74" i="2"/>
  <c r="R74" s="1"/>
  <c r="X24" i="3"/>
  <c r="Y27"/>
  <c r="Y35"/>
  <c r="X12"/>
  <c r="Y18"/>
  <c r="Y34"/>
  <c r="AB22" i="4"/>
  <c r="AB27"/>
  <c r="AC27"/>
  <c r="P27" i="5"/>
  <c r="Q12"/>
  <c r="Q28"/>
  <c r="P25"/>
  <c r="Q25"/>
  <c r="AA20" i="6"/>
  <c r="AB20"/>
  <c r="AA32"/>
  <c r="AB32"/>
  <c r="AA28"/>
  <c r="AB28"/>
  <c r="D49"/>
  <c r="T50"/>
  <c r="AA14" i="7"/>
  <c r="AB21"/>
  <c r="D49"/>
  <c r="T50"/>
  <c r="R14" i="9"/>
  <c r="R30"/>
  <c r="S29"/>
  <c r="R12"/>
  <c r="S12"/>
  <c r="I49"/>
  <c r="I50"/>
  <c r="M50"/>
  <c r="O14" i="17"/>
  <c r="P12"/>
  <c r="P28"/>
  <c r="O15"/>
  <c r="P15"/>
  <c r="S50" i="10"/>
  <c r="Q14" i="11"/>
  <c r="D49"/>
  <c r="D50"/>
  <c r="J49"/>
  <c r="J50"/>
  <c r="X11" i="12"/>
  <c r="X14"/>
  <c r="R11" i="13"/>
  <c r="R32"/>
  <c r="R12"/>
  <c r="R28"/>
  <c r="Q11" i="14"/>
  <c r="Q22"/>
  <c r="Q20"/>
  <c r="Q17"/>
  <c r="R17" s="1"/>
  <c r="Q27"/>
  <c r="R27" s="1"/>
  <c r="Q19"/>
  <c r="R19" s="1"/>
  <c r="X11" i="15"/>
  <c r="Y34"/>
  <c r="X19"/>
  <c r="Y19" s="1"/>
  <c r="Q27" i="2"/>
  <c r="Q14"/>
  <c r="R26"/>
  <c r="R21"/>
  <c r="Q83" i="5"/>
  <c r="AB74" i="6"/>
  <c r="S70" i="9"/>
  <c r="M102" i="17"/>
  <c r="Y79" i="10"/>
  <c r="R65" i="13"/>
  <c r="S65" s="1"/>
  <c r="R81" i="14"/>
  <c r="Y77" i="15"/>
  <c r="R16" i="2"/>
  <c r="R32"/>
  <c r="P51" i="13"/>
  <c r="C22" i="16" s="1"/>
  <c r="G50" i="11"/>
  <c r="C49"/>
  <c r="C50"/>
  <c r="O51"/>
  <c r="C20" i="16"/>
  <c r="R11" i="11"/>
  <c r="M51" i="17"/>
  <c r="C18" i="16"/>
  <c r="S11" i="9"/>
  <c r="Y51" i="7"/>
  <c r="C16" i="16" s="1"/>
  <c r="AB11" i="7"/>
  <c r="AB31" i="6"/>
  <c r="Y51"/>
  <c r="C15" i="16" s="1"/>
  <c r="N51" i="5"/>
  <c r="C13" i="16" s="1"/>
  <c r="Z51" i="4"/>
  <c r="C12" i="16" s="1"/>
  <c r="V51" i="3"/>
  <c r="C11" i="16" s="1"/>
  <c r="P11" i="2"/>
  <c r="V51" i="1"/>
  <c r="C8" i="16"/>
  <c r="Y11" i="1"/>
  <c r="C49" i="17"/>
  <c r="C50" s="1"/>
  <c r="C50" i="9"/>
  <c r="C49" i="7"/>
  <c r="C50"/>
  <c r="C49" i="6"/>
  <c r="C50"/>
  <c r="C50" i="5"/>
  <c r="C49" i="3"/>
  <c r="C50" s="1"/>
  <c r="Y78" i="15"/>
  <c r="Y70"/>
  <c r="Y65"/>
  <c r="Y82"/>
  <c r="Y86"/>
  <c r="Y69"/>
  <c r="X73"/>
  <c r="Y73"/>
  <c r="Y66"/>
  <c r="V102"/>
  <c r="W62"/>
  <c r="X62"/>
  <c r="Y62" s="1"/>
  <c r="X71"/>
  <c r="Y71" s="1"/>
  <c r="X68"/>
  <c r="Y68" s="1"/>
  <c r="X81"/>
  <c r="Y81" s="1"/>
  <c r="X79"/>
  <c r="Y79" s="1"/>
  <c r="X76"/>
  <c r="Y76" s="1"/>
  <c r="X84"/>
  <c r="Y84" s="1"/>
  <c r="W72"/>
  <c r="X72" s="1"/>
  <c r="Y63"/>
  <c r="W64"/>
  <c r="X64"/>
  <c r="W80"/>
  <c r="X80"/>
  <c r="R83" i="14"/>
  <c r="Q82"/>
  <c r="R82" s="1"/>
  <c r="Q67"/>
  <c r="R67" s="1"/>
  <c r="P84"/>
  <c r="Q84" s="1"/>
  <c r="R84" s="1"/>
  <c r="Q73"/>
  <c r="R73"/>
  <c r="P68"/>
  <c r="O102"/>
  <c r="P76"/>
  <c r="Q76"/>
  <c r="R76" s="1"/>
  <c r="Q77"/>
  <c r="R77" s="1"/>
  <c r="Q85"/>
  <c r="R85" s="1"/>
  <c r="S86" i="13"/>
  <c r="S71"/>
  <c r="S79"/>
  <c r="Q62"/>
  <c r="S83"/>
  <c r="S68"/>
  <c r="R70"/>
  <c r="S70" s="1"/>
  <c r="Q74"/>
  <c r="R74" s="1"/>
  <c r="S74" s="1"/>
  <c r="R84"/>
  <c r="S84" s="1"/>
  <c r="R78"/>
  <c r="S78" s="1"/>
  <c r="S85"/>
  <c r="R63"/>
  <c r="Q77"/>
  <c r="S72"/>
  <c r="S80"/>
  <c r="Q82"/>
  <c r="R82"/>
  <c r="R69"/>
  <c r="S69"/>
  <c r="P102"/>
  <c r="Q66"/>
  <c r="R66" s="1"/>
  <c r="S76"/>
  <c r="Y64" i="12"/>
  <c r="Y80"/>
  <c r="Y72"/>
  <c r="X71"/>
  <c r="Y71"/>
  <c r="X68"/>
  <c r="Y68"/>
  <c r="Y79"/>
  <c r="X83"/>
  <c r="Y83" s="1"/>
  <c r="X76"/>
  <c r="Y76" s="1"/>
  <c r="X62"/>
  <c r="Y62" s="1"/>
  <c r="X75"/>
  <c r="Y75" s="1"/>
  <c r="X84"/>
  <c r="Y84" s="1"/>
  <c r="X70"/>
  <c r="Y70" s="1"/>
  <c r="Y78"/>
  <c r="Y63"/>
  <c r="X67"/>
  <c r="Y67" s="1"/>
  <c r="X86"/>
  <c r="Y86" s="1"/>
  <c r="V102"/>
  <c r="Q77" i="11"/>
  <c r="R77"/>
  <c r="Q80"/>
  <c r="R80"/>
  <c r="H100"/>
  <c r="H101"/>
  <c r="R72"/>
  <c r="R83"/>
  <c r="Q86"/>
  <c r="R86"/>
  <c r="Q75"/>
  <c r="R75"/>
  <c r="L100"/>
  <c r="L101"/>
  <c r="E101"/>
  <c r="R69"/>
  <c r="R70"/>
  <c r="Q78"/>
  <c r="R78" s="1"/>
  <c r="P68"/>
  <c r="M101"/>
  <c r="P76"/>
  <c r="Q76" s="1"/>
  <c r="O102"/>
  <c r="P84"/>
  <c r="Q84"/>
  <c r="R84" s="1"/>
  <c r="Q85"/>
  <c r="R85" s="1"/>
  <c r="J99"/>
  <c r="J100" s="1"/>
  <c r="J101" s="1"/>
  <c r="G99"/>
  <c r="G100" s="1"/>
  <c r="G101" s="1"/>
  <c r="F100"/>
  <c r="F101"/>
  <c r="Q62"/>
  <c r="R62"/>
  <c r="D100"/>
  <c r="D101"/>
  <c r="X86" i="10"/>
  <c r="Y86"/>
  <c r="Q101"/>
  <c r="Y74"/>
  <c r="Y69"/>
  <c r="Y85"/>
  <c r="P101"/>
  <c r="Y70"/>
  <c r="H100"/>
  <c r="H101"/>
  <c r="X84"/>
  <c r="Y84"/>
  <c r="J100"/>
  <c r="J101"/>
  <c r="X78"/>
  <c r="Y78"/>
  <c r="R100"/>
  <c r="R101"/>
  <c r="C100"/>
  <c r="C101"/>
  <c r="Y80"/>
  <c r="I101"/>
  <c r="V102"/>
  <c r="K100"/>
  <c r="K101" s="1"/>
  <c r="S100"/>
  <c r="S101" s="1"/>
  <c r="W67"/>
  <c r="X67" s="1"/>
  <c r="Y67" s="1"/>
  <c r="X68"/>
  <c r="Y68"/>
  <c r="W62"/>
  <c r="X62"/>
  <c r="Y76"/>
  <c r="D99"/>
  <c r="D100" s="1"/>
  <c r="D101" s="1"/>
  <c r="G101"/>
  <c r="Y72"/>
  <c r="X83"/>
  <c r="Y83"/>
  <c r="L99"/>
  <c r="L100"/>
  <c r="L101" s="1"/>
  <c r="O101"/>
  <c r="F99"/>
  <c r="F100"/>
  <c r="T99"/>
  <c r="T100"/>
  <c r="E99"/>
  <c r="E100"/>
  <c r="W75"/>
  <c r="X75"/>
  <c r="Y75" s="1"/>
  <c r="M100"/>
  <c r="M101" s="1"/>
  <c r="N99"/>
  <c r="N100" s="1"/>
  <c r="N101" s="1"/>
  <c r="W64"/>
  <c r="X64" s="1"/>
  <c r="P66" i="17"/>
  <c r="O86"/>
  <c r="P86"/>
  <c r="J100"/>
  <c r="J101"/>
  <c r="P80"/>
  <c r="P77"/>
  <c r="O65"/>
  <c r="P65"/>
  <c r="O70"/>
  <c r="P70"/>
  <c r="C101"/>
  <c r="P73"/>
  <c r="N63"/>
  <c r="O63"/>
  <c r="P63" s="1"/>
  <c r="O72"/>
  <c r="P72" s="1"/>
  <c r="O75"/>
  <c r="P75" s="1"/>
  <c r="O69"/>
  <c r="P69" s="1"/>
  <c r="P78"/>
  <c r="E100"/>
  <c r="E101"/>
  <c r="G101"/>
  <c r="P81"/>
  <c r="O64"/>
  <c r="P64"/>
  <c r="N71"/>
  <c r="O71"/>
  <c r="O83"/>
  <c r="P83"/>
  <c r="I100"/>
  <c r="I101"/>
  <c r="H100"/>
  <c r="H101" s="1"/>
  <c r="N79"/>
  <c r="O79" s="1"/>
  <c r="F100"/>
  <c r="F101" s="1"/>
  <c r="O62"/>
  <c r="P62" s="1"/>
  <c r="O67"/>
  <c r="P67" s="1"/>
  <c r="K99"/>
  <c r="K100" s="1"/>
  <c r="K101" s="1"/>
  <c r="S87" i="9"/>
  <c r="S69"/>
  <c r="K102"/>
  <c r="R79"/>
  <c r="S79"/>
  <c r="S71"/>
  <c r="R77"/>
  <c r="S77" s="1"/>
  <c r="S83"/>
  <c r="R65"/>
  <c r="S65"/>
  <c r="R66"/>
  <c r="S66"/>
  <c r="Q67"/>
  <c r="R67"/>
  <c r="F100"/>
  <c r="F101"/>
  <c r="S81"/>
  <c r="E102"/>
  <c r="G102"/>
  <c r="N100"/>
  <c r="N101" s="1"/>
  <c r="N102" s="1"/>
  <c r="R86"/>
  <c r="S86" s="1"/>
  <c r="R82"/>
  <c r="S82" s="1"/>
  <c r="Q75"/>
  <c r="R75" s="1"/>
  <c r="H101"/>
  <c r="H102" s="1"/>
  <c r="P103"/>
  <c r="Q63"/>
  <c r="R63"/>
  <c r="I100"/>
  <c r="S78"/>
  <c r="R74"/>
  <c r="S74"/>
  <c r="C101"/>
  <c r="C102"/>
  <c r="M101"/>
  <c r="M102"/>
  <c r="J101"/>
  <c r="J102"/>
  <c r="D101" i="7"/>
  <c r="U101"/>
  <c r="AB85"/>
  <c r="AB72"/>
  <c r="L101"/>
  <c r="AB79"/>
  <c r="T100"/>
  <c r="T101"/>
  <c r="N101"/>
  <c r="AB77"/>
  <c r="V101"/>
  <c r="F100"/>
  <c r="F101" s="1"/>
  <c r="E101"/>
  <c r="Z86"/>
  <c r="AA86"/>
  <c r="AB86" s="1"/>
  <c r="AB69"/>
  <c r="M101"/>
  <c r="AB63"/>
  <c r="Q100"/>
  <c r="Z70"/>
  <c r="AA70" s="1"/>
  <c r="AA78"/>
  <c r="AB78"/>
  <c r="Y102"/>
  <c r="C101"/>
  <c r="AA73"/>
  <c r="AB73" s="1"/>
  <c r="J100"/>
  <c r="J101" s="1"/>
  <c r="Z75"/>
  <c r="AA75" s="1"/>
  <c r="AB75" s="1"/>
  <c r="O99"/>
  <c r="O100" s="1"/>
  <c r="O101" s="1"/>
  <c r="Q101"/>
  <c r="R100"/>
  <c r="R101"/>
  <c r="W99"/>
  <c r="W100"/>
  <c r="Z62"/>
  <c r="K100"/>
  <c r="K101" s="1"/>
  <c r="AB81"/>
  <c r="AA62"/>
  <c r="AA65"/>
  <c r="AB65" s="1"/>
  <c r="S100"/>
  <c r="S101" s="1"/>
  <c r="AA82"/>
  <c r="AB82" s="1"/>
  <c r="AB67"/>
  <c r="AA74"/>
  <c r="AB74"/>
  <c r="AA66"/>
  <c r="AB66"/>
  <c r="G100"/>
  <c r="G101"/>
  <c r="Z83"/>
  <c r="AA83"/>
  <c r="I99"/>
  <c r="I100"/>
  <c r="F101" i="6"/>
  <c r="AA67"/>
  <c r="AB67" s="1"/>
  <c r="AB71"/>
  <c r="N101"/>
  <c r="V101"/>
  <c r="R100"/>
  <c r="AB75"/>
  <c r="E101"/>
  <c r="D101"/>
  <c r="M101"/>
  <c r="L101"/>
  <c r="U101"/>
  <c r="K100"/>
  <c r="K101" s="1"/>
  <c r="AB85"/>
  <c r="AB77"/>
  <c r="T101"/>
  <c r="S100"/>
  <c r="AB83"/>
  <c r="AA73"/>
  <c r="AB73" s="1"/>
  <c r="AA78"/>
  <c r="AB78" s="1"/>
  <c r="P100"/>
  <c r="P101" s="1"/>
  <c r="AB79"/>
  <c r="AA63"/>
  <c r="AB63"/>
  <c r="AA81"/>
  <c r="AB81"/>
  <c r="AA86"/>
  <c r="AB86"/>
  <c r="G99"/>
  <c r="G100"/>
  <c r="H99"/>
  <c r="I99"/>
  <c r="O99"/>
  <c r="R101"/>
  <c r="Q99"/>
  <c r="Q100"/>
  <c r="AA70"/>
  <c r="AB70" s="1"/>
  <c r="W99"/>
  <c r="Z62"/>
  <c r="AB65"/>
  <c r="O100"/>
  <c r="O101" s="1"/>
  <c r="S101"/>
  <c r="W100"/>
  <c r="J100"/>
  <c r="J101" s="1"/>
  <c r="C100"/>
  <c r="C101" s="1"/>
  <c r="P80" i="5"/>
  <c r="G100"/>
  <c r="Q63"/>
  <c r="Q70"/>
  <c r="Q82"/>
  <c r="D99"/>
  <c r="Q68"/>
  <c r="Q84"/>
  <c r="P74"/>
  <c r="Q74"/>
  <c r="F101"/>
  <c r="G101"/>
  <c r="O64"/>
  <c r="P64" s="1"/>
  <c r="H100"/>
  <c r="H101" s="1"/>
  <c r="C100"/>
  <c r="C101" s="1"/>
  <c r="Q72"/>
  <c r="L100"/>
  <c r="L101"/>
  <c r="I100"/>
  <c r="I101" s="1"/>
  <c r="J100"/>
  <c r="J101" s="1"/>
  <c r="K100"/>
  <c r="K101" s="1"/>
  <c r="Q78"/>
  <c r="Q66"/>
  <c r="N102"/>
  <c r="O62"/>
  <c r="Q86"/>
  <c r="Q71"/>
  <c r="Q80"/>
  <c r="E100"/>
  <c r="E101"/>
  <c r="Q79"/>
  <c r="P62"/>
  <c r="Q62" s="1"/>
  <c r="W100" i="4"/>
  <c r="M100"/>
  <c r="I101"/>
  <c r="AC70"/>
  <c r="U100"/>
  <c r="H101"/>
  <c r="P101"/>
  <c r="L100"/>
  <c r="X101"/>
  <c r="AA74"/>
  <c r="AB74"/>
  <c r="AC74" s="1"/>
  <c r="AC77"/>
  <c r="G100"/>
  <c r="G101"/>
  <c r="D99"/>
  <c r="D100" s="1"/>
  <c r="D101" s="1"/>
  <c r="Q100"/>
  <c r="Q101" s="1"/>
  <c r="O100"/>
  <c r="J100"/>
  <c r="J101"/>
  <c r="AC75"/>
  <c r="Z102"/>
  <c r="AC64"/>
  <c r="AB67"/>
  <c r="AC67" s="1"/>
  <c r="M101"/>
  <c r="R100"/>
  <c r="AB85"/>
  <c r="AC85" s="1"/>
  <c r="C99"/>
  <c r="C100" s="1"/>
  <c r="C101" s="1"/>
  <c r="AC83"/>
  <c r="U101"/>
  <c r="AA79"/>
  <c r="AB79"/>
  <c r="AC69"/>
  <c r="K99"/>
  <c r="K100" s="1"/>
  <c r="K101" s="1"/>
  <c r="AC72"/>
  <c r="AC80"/>
  <c r="R101"/>
  <c r="S99"/>
  <c r="S100"/>
  <c r="AA76"/>
  <c r="AB76"/>
  <c r="F100"/>
  <c r="F101"/>
  <c r="AA84"/>
  <c r="AB84"/>
  <c r="AB78"/>
  <c r="AC78" s="1"/>
  <c r="O101"/>
  <c r="T99"/>
  <c r="W101"/>
  <c r="AA63"/>
  <c r="N100"/>
  <c r="N101"/>
  <c r="AB62"/>
  <c r="L101"/>
  <c r="AC68"/>
  <c r="AB71"/>
  <c r="AC71" s="1"/>
  <c r="E100"/>
  <c r="E101" s="1"/>
  <c r="V100"/>
  <c r="V101" s="1"/>
  <c r="Y82" i="3"/>
  <c r="V102"/>
  <c r="X81"/>
  <c r="Y81" s="1"/>
  <c r="Y74"/>
  <c r="D99"/>
  <c r="D100"/>
  <c r="Y77"/>
  <c r="R101"/>
  <c r="X70"/>
  <c r="Y70"/>
  <c r="L99"/>
  <c r="X78"/>
  <c r="Y78" s="1"/>
  <c r="X67"/>
  <c r="Y67" s="1"/>
  <c r="Y68"/>
  <c r="C101"/>
  <c r="H100"/>
  <c r="H101" s="1"/>
  <c r="T99"/>
  <c r="T100" s="1"/>
  <c r="T101" s="1"/>
  <c r="E99"/>
  <c r="Y72"/>
  <c r="K101"/>
  <c r="P100"/>
  <c r="P101" s="1"/>
  <c r="X79"/>
  <c r="Y79" s="1"/>
  <c r="J100"/>
  <c r="J101" s="1"/>
  <c r="M99"/>
  <c r="M100" s="1"/>
  <c r="M101" s="1"/>
  <c r="W75"/>
  <c r="G99"/>
  <c r="G100"/>
  <c r="Y84"/>
  <c r="Y85"/>
  <c r="S101"/>
  <c r="Y76"/>
  <c r="O99"/>
  <c r="O100"/>
  <c r="I101"/>
  <c r="Y69"/>
  <c r="E100"/>
  <c r="Q101"/>
  <c r="W80"/>
  <c r="X80"/>
  <c r="F101"/>
  <c r="W83"/>
  <c r="X83" s="1"/>
  <c r="Y86"/>
  <c r="N101"/>
  <c r="X62"/>
  <c r="Y62"/>
  <c r="W64"/>
  <c r="X64"/>
  <c r="O102" i="2"/>
  <c r="Q67"/>
  <c r="R67" s="1"/>
  <c r="P84"/>
  <c r="L100"/>
  <c r="L101"/>
  <c r="Q63"/>
  <c r="R63"/>
  <c r="R69"/>
  <c r="E101"/>
  <c r="Q75"/>
  <c r="R75"/>
  <c r="R81"/>
  <c r="Q68"/>
  <c r="R68" s="1"/>
  <c r="Q64"/>
  <c r="R64" s="1"/>
  <c r="D101"/>
  <c r="M101"/>
  <c r="Q83"/>
  <c r="R83" s="1"/>
  <c r="F99"/>
  <c r="F100" s="1"/>
  <c r="F101" s="1"/>
  <c r="Q79"/>
  <c r="R79"/>
  <c r="Q71"/>
  <c r="R71"/>
  <c r="Q76"/>
  <c r="R76"/>
  <c r="Q77"/>
  <c r="R77"/>
  <c r="C99"/>
  <c r="C100"/>
  <c r="H99"/>
  <c r="I99"/>
  <c r="I100" s="1"/>
  <c r="I101" s="1"/>
  <c r="K99"/>
  <c r="K100" s="1"/>
  <c r="K101" s="1"/>
  <c r="G99"/>
  <c r="G100" s="1"/>
  <c r="G101" s="1"/>
  <c r="P65"/>
  <c r="Q65" s="1"/>
  <c r="R65" s="1"/>
  <c r="Q72"/>
  <c r="R72" s="1"/>
  <c r="R73"/>
  <c r="Y76" i="1"/>
  <c r="V102"/>
  <c r="W64"/>
  <c r="X64"/>
  <c r="Y83"/>
  <c r="W62"/>
  <c r="X62" s="1"/>
  <c r="X66"/>
  <c r="Y66" s="1"/>
  <c r="Y67"/>
  <c r="X86"/>
  <c r="Y86"/>
  <c r="X70"/>
  <c r="Y70"/>
  <c r="X74"/>
  <c r="Y74"/>
  <c r="Y72"/>
  <c r="Y78"/>
  <c r="X82"/>
  <c r="Y82"/>
  <c r="W80"/>
  <c r="X80"/>
  <c r="W75"/>
  <c r="Q23" i="2"/>
  <c r="R23" s="1"/>
  <c r="Q18"/>
  <c r="R18" s="1"/>
  <c r="Q25"/>
  <c r="R25" s="1"/>
  <c r="R33"/>
  <c r="Q19"/>
  <c r="R19"/>
  <c r="O51"/>
  <c r="C9" i="16"/>
  <c r="C7" s="1"/>
  <c r="R28" i="2"/>
  <c r="R34"/>
  <c r="R17"/>
  <c r="Q30"/>
  <c r="R30"/>
  <c r="R14"/>
  <c r="Q31"/>
  <c r="R31" s="1"/>
  <c r="Q22"/>
  <c r="R22" s="1"/>
  <c r="Q13"/>
  <c r="R29"/>
  <c r="Q35"/>
  <c r="R35" s="1"/>
  <c r="R12"/>
  <c r="R27"/>
  <c r="P15"/>
  <c r="Q15" s="1"/>
  <c r="W29" i="15"/>
  <c r="Y27"/>
  <c r="X32"/>
  <c r="Y32" s="1"/>
  <c r="X24"/>
  <c r="Y24" s="1"/>
  <c r="X18"/>
  <c r="Y18" s="1"/>
  <c r="Y28"/>
  <c r="X26"/>
  <c r="Y26"/>
  <c r="X13"/>
  <c r="Y13"/>
  <c r="Y17"/>
  <c r="W21"/>
  <c r="X21"/>
  <c r="X20"/>
  <c r="Y20"/>
  <c r="X14"/>
  <c r="Y14"/>
  <c r="W22"/>
  <c r="X22"/>
  <c r="Y11"/>
  <c r="Q33" i="14"/>
  <c r="R33" s="1"/>
  <c r="Q25"/>
  <c r="R25" s="1"/>
  <c r="Q35"/>
  <c r="R35" s="1"/>
  <c r="R34"/>
  <c r="P30"/>
  <c r="P12"/>
  <c r="Q12" s="1"/>
  <c r="R26"/>
  <c r="Q14"/>
  <c r="R14" s="1"/>
  <c r="R18"/>
  <c r="P28"/>
  <c r="Q28"/>
  <c r="R29"/>
  <c r="Q21"/>
  <c r="R21" s="1"/>
  <c r="Q13"/>
  <c r="R13" s="1"/>
  <c r="R22"/>
  <c r="R20"/>
  <c r="R11"/>
  <c r="R27" i="13"/>
  <c r="S27"/>
  <c r="S35"/>
  <c r="R24"/>
  <c r="S24" s="1"/>
  <c r="R13"/>
  <c r="S13" s="1"/>
  <c r="Q21"/>
  <c r="R21" s="1"/>
  <c r="S19"/>
  <c r="S28"/>
  <c r="R29"/>
  <c r="S29" s="1"/>
  <c r="Q30"/>
  <c r="S32"/>
  <c r="S20"/>
  <c r="S22"/>
  <c r="S12"/>
  <c r="R14"/>
  <c r="S14"/>
  <c r="S11"/>
  <c r="Y25" i="12"/>
  <c r="Y31"/>
  <c r="X18"/>
  <c r="Y18" s="1"/>
  <c r="Y26"/>
  <c r="X22"/>
  <c r="Y22"/>
  <c r="X33"/>
  <c r="Y33"/>
  <c r="Y17"/>
  <c r="Y14"/>
  <c r="Y20"/>
  <c r="Y28"/>
  <c r="X35"/>
  <c r="Y35"/>
  <c r="W19"/>
  <c r="X19"/>
  <c r="W13"/>
  <c r="X13"/>
  <c r="X27"/>
  <c r="Y27"/>
  <c r="X30"/>
  <c r="Y30"/>
  <c r="L48" i="11"/>
  <c r="L49"/>
  <c r="R28"/>
  <c r="Q25"/>
  <c r="R25" s="1"/>
  <c r="R17"/>
  <c r="Q27"/>
  <c r="R27"/>
  <c r="R30"/>
  <c r="Q12"/>
  <c r="Q19"/>
  <c r="R19"/>
  <c r="P35"/>
  <c r="Q33"/>
  <c r="R33" s="1"/>
  <c r="Q26"/>
  <c r="R26" s="1"/>
  <c r="Q21"/>
  <c r="R21" s="1"/>
  <c r="R51" s="1"/>
  <c r="F20" i="16" s="1"/>
  <c r="Q22" i="11"/>
  <c r="R22" s="1"/>
  <c r="R14"/>
  <c r="Q20"/>
  <c r="R20"/>
  <c r="P13"/>
  <c r="Q13"/>
  <c r="T49" i="10"/>
  <c r="T50"/>
  <c r="L50"/>
  <c r="D50"/>
  <c r="K50"/>
  <c r="X23"/>
  <c r="Y23" s="1"/>
  <c r="Y24"/>
  <c r="Y22"/>
  <c r="Y25"/>
  <c r="X33"/>
  <c r="Y33"/>
  <c r="X21"/>
  <c r="Y21"/>
  <c r="Y14"/>
  <c r="Y16"/>
  <c r="X17"/>
  <c r="Y17"/>
  <c r="X15"/>
  <c r="Y15"/>
  <c r="X31"/>
  <c r="Y31" s="1"/>
  <c r="X13"/>
  <c r="Y30"/>
  <c r="X27"/>
  <c r="Y27" s="1"/>
  <c r="O23" i="17"/>
  <c r="P23"/>
  <c r="O27"/>
  <c r="P27"/>
  <c r="N30"/>
  <c r="P33"/>
  <c r="O20"/>
  <c r="P20"/>
  <c r="O30"/>
  <c r="P30" s="1"/>
  <c r="N19"/>
  <c r="O19" s="1"/>
  <c r="P19" s="1"/>
  <c r="P14"/>
  <c r="O31"/>
  <c r="P31" s="1"/>
  <c r="P17"/>
  <c r="O35"/>
  <c r="P35" s="1"/>
  <c r="O22"/>
  <c r="P22" s="1"/>
  <c r="E49" i="9"/>
  <c r="E50" s="1"/>
  <c r="Q35"/>
  <c r="R35" s="1"/>
  <c r="S35" s="1"/>
  <c r="R15"/>
  <c r="S15"/>
  <c r="R31"/>
  <c r="S31"/>
  <c r="R20"/>
  <c r="S20"/>
  <c r="S27"/>
  <c r="S26"/>
  <c r="R17"/>
  <c r="S17" s="1"/>
  <c r="S25"/>
  <c r="S30"/>
  <c r="R23"/>
  <c r="S23" s="1"/>
  <c r="R34"/>
  <c r="S34" s="1"/>
  <c r="S18"/>
  <c r="Q13"/>
  <c r="R13"/>
  <c r="Q19"/>
  <c r="R19"/>
  <c r="S19" s="1"/>
  <c r="S14"/>
  <c r="R22"/>
  <c r="S22"/>
  <c r="D50" i="7"/>
  <c r="L50"/>
  <c r="Z35"/>
  <c r="Z12"/>
  <c r="AB34"/>
  <c r="Z27"/>
  <c r="AA33"/>
  <c r="AB33"/>
  <c r="AA31"/>
  <c r="AB31"/>
  <c r="AB30"/>
  <c r="AB25"/>
  <c r="AA17"/>
  <c r="AB17" s="1"/>
  <c r="Z19"/>
  <c r="AA19" s="1"/>
  <c r="AB19" s="1"/>
  <c r="AB26"/>
  <c r="AA27"/>
  <c r="AA23"/>
  <c r="AB23" s="1"/>
  <c r="AA22"/>
  <c r="AB22" s="1"/>
  <c r="AB14"/>
  <c r="AA12"/>
  <c r="Z20"/>
  <c r="AA20" s="1"/>
  <c r="AB20" s="1"/>
  <c r="AA18"/>
  <c r="AB18" s="1"/>
  <c r="D50" i="6"/>
  <c r="L49"/>
  <c r="L50"/>
  <c r="AA26"/>
  <c r="AB26" s="1"/>
  <c r="Z35"/>
  <c r="AB24"/>
  <c r="AA35"/>
  <c r="AB33"/>
  <c r="AB25"/>
  <c r="AA17"/>
  <c r="AB17"/>
  <c r="AA21"/>
  <c r="AB21"/>
  <c r="AA12"/>
  <c r="AB12"/>
  <c r="AA27"/>
  <c r="AB27" s="1"/>
  <c r="AB34"/>
  <c r="Z29"/>
  <c r="Z13"/>
  <c r="AA13" s="1"/>
  <c r="Z19"/>
  <c r="AA19" s="1"/>
  <c r="AB19" s="1"/>
  <c r="AA29"/>
  <c r="AB29" s="1"/>
  <c r="AA18"/>
  <c r="AB18" s="1"/>
  <c r="P31" i="5"/>
  <c r="Q31" s="1"/>
  <c r="Q22"/>
  <c r="P35"/>
  <c r="Q35"/>
  <c r="P34"/>
  <c r="Q34"/>
  <c r="O21"/>
  <c r="Q19"/>
  <c r="P20"/>
  <c r="Q20"/>
  <c r="P29"/>
  <c r="P24"/>
  <c r="Q24"/>
  <c r="O14"/>
  <c r="P17"/>
  <c r="Q17"/>
  <c r="P33"/>
  <c r="Q33" s="1"/>
  <c r="O13"/>
  <c r="P13" s="1"/>
  <c r="Q13" s="1"/>
  <c r="O23"/>
  <c r="P15"/>
  <c r="Q15"/>
  <c r="Q29"/>
  <c r="O30"/>
  <c r="Q27"/>
  <c r="C50" i="4"/>
  <c r="AA20"/>
  <c r="AA30"/>
  <c r="AB30" s="1"/>
  <c r="AC30" s="1"/>
  <c r="AB14"/>
  <c r="AB17"/>
  <c r="AC17" s="1"/>
  <c r="AC35"/>
  <c r="AB13"/>
  <c r="AC13"/>
  <c r="AC26"/>
  <c r="AC19"/>
  <c r="AB12"/>
  <c r="AC12"/>
  <c r="AC22"/>
  <c r="AC18"/>
  <c r="AC14"/>
  <c r="AB34"/>
  <c r="AC34" s="1"/>
  <c r="W14" i="3"/>
  <c r="X14" s="1"/>
  <c r="X19"/>
  <c r="Y19" s="1"/>
  <c r="W16"/>
  <c r="X16" s="1"/>
  <c r="Y16" s="1"/>
  <c r="Y12"/>
  <c r="W22"/>
  <c r="X28"/>
  <c r="Y28" s="1"/>
  <c r="W30"/>
  <c r="X30" s="1"/>
  <c r="Y30" s="1"/>
  <c r="Y24"/>
  <c r="Y11"/>
  <c r="F49" i="2"/>
  <c r="F50" s="1"/>
  <c r="X35" i="1"/>
  <c r="Y35" s="1"/>
  <c r="Y27"/>
  <c r="W34"/>
  <c r="W16"/>
  <c r="X14"/>
  <c r="Y14" s="1"/>
  <c r="W13"/>
  <c r="X13" s="1"/>
  <c r="W30"/>
  <c r="Y30" s="1"/>
  <c r="W28"/>
  <c r="X34"/>
  <c r="Y34" s="1"/>
  <c r="W12"/>
  <c r="X12"/>
  <c r="X16"/>
  <c r="X30"/>
  <c r="P23" i="5"/>
  <c r="Q23"/>
  <c r="AB35" i="6"/>
  <c r="AB27" i="7"/>
  <c r="AB12"/>
  <c r="R12" i="11"/>
  <c r="Q35"/>
  <c r="Q51" s="1"/>
  <c r="E20" i="16" s="1"/>
  <c r="Q30" i="14"/>
  <c r="R30"/>
  <c r="D100" i="5"/>
  <c r="D101"/>
  <c r="R62" i="13"/>
  <c r="S62"/>
  <c r="Z51" i="6"/>
  <c r="D15" i="16"/>
  <c r="N51" i="17"/>
  <c r="D18" i="16"/>
  <c r="P51" i="11"/>
  <c r="D20" i="16"/>
  <c r="P51" i="14"/>
  <c r="D23" i="16"/>
  <c r="Q51" i="13"/>
  <c r="D22" i="16"/>
  <c r="Y11" i="12"/>
  <c r="L50" i="11"/>
  <c r="Q11" i="2"/>
  <c r="R11" s="1"/>
  <c r="W102" i="15"/>
  <c r="Y80"/>
  <c r="Y64"/>
  <c r="Q68" i="14"/>
  <c r="S82" i="13"/>
  <c r="R77"/>
  <c r="S63"/>
  <c r="Q68" i="11"/>
  <c r="R68" s="1"/>
  <c r="P102"/>
  <c r="T101" i="10"/>
  <c r="Y62"/>
  <c r="E101"/>
  <c r="F101"/>
  <c r="P71" i="17"/>
  <c r="S67" i="9"/>
  <c r="F102"/>
  <c r="Q103"/>
  <c r="I101"/>
  <c r="I102" s="1"/>
  <c r="S63"/>
  <c r="W101" i="7"/>
  <c r="I101"/>
  <c r="AB62"/>
  <c r="AB83"/>
  <c r="Z102"/>
  <c r="W101" i="6"/>
  <c r="AA62"/>
  <c r="AB62"/>
  <c r="I100"/>
  <c r="I101" s="1"/>
  <c r="G101"/>
  <c r="Q101"/>
  <c r="H100"/>
  <c r="H101" s="1"/>
  <c r="AC79" i="4"/>
  <c r="S101"/>
  <c r="AB63"/>
  <c r="AC76"/>
  <c r="AC62"/>
  <c r="T100"/>
  <c r="T101" s="1"/>
  <c r="AC84"/>
  <c r="E101" i="3"/>
  <c r="X75"/>
  <c r="Y75" s="1"/>
  <c r="O101"/>
  <c r="D101"/>
  <c r="Y64"/>
  <c r="L100"/>
  <c r="L101"/>
  <c r="Y80"/>
  <c r="G101"/>
  <c r="Q84" i="2"/>
  <c r="R84"/>
  <c r="H100"/>
  <c r="H101"/>
  <c r="P102"/>
  <c r="C101"/>
  <c r="Y64" i="1"/>
  <c r="Y80"/>
  <c r="X75"/>
  <c r="W102"/>
  <c r="P51" i="2"/>
  <c r="D9" i="16" s="1"/>
  <c r="R13" i="2"/>
  <c r="Y21" i="15"/>
  <c r="Y22"/>
  <c r="X29"/>
  <c r="Y29"/>
  <c r="R28" i="14"/>
  <c r="R30" i="13"/>
  <c r="S30"/>
  <c r="Y19" i="12"/>
  <c r="Y13"/>
  <c r="R13" i="11"/>
  <c r="X29" i="10"/>
  <c r="Y29" s="1"/>
  <c r="X35"/>
  <c r="Y35" s="1"/>
  <c r="X19"/>
  <c r="Y19" s="1"/>
  <c r="Y13"/>
  <c r="S13" i="9"/>
  <c r="AA35" i="7"/>
  <c r="AB35" s="1"/>
  <c r="P14" i="5"/>
  <c r="Q14" s="1"/>
  <c r="P30"/>
  <c r="Q30" s="1"/>
  <c r="P21"/>
  <c r="Q21"/>
  <c r="AB20" i="4"/>
  <c r="AC20" s="1"/>
  <c r="X22" i="3"/>
  <c r="Y22" s="1"/>
  <c r="X28" i="1"/>
  <c r="Y28"/>
  <c r="Y12"/>
  <c r="R35" i="11"/>
  <c r="Y16" i="1"/>
  <c r="R68" i="14"/>
  <c r="S77" i="13"/>
  <c r="AC63" i="4"/>
  <c r="Y75" i="1"/>
  <c r="Y14" i="3" l="1"/>
  <c r="AA51" i="6"/>
  <c r="E15" i="16" s="1"/>
  <c r="AB13" i="6"/>
  <c r="AB51" s="1"/>
  <c r="F15" i="16" s="1"/>
  <c r="S21" i="13"/>
  <c r="R51"/>
  <c r="E22" i="16" s="1"/>
  <c r="Y62" i="1"/>
  <c r="Q64" i="5"/>
  <c r="P79" i="17"/>
  <c r="S66" i="13"/>
  <c r="Y72" i="15"/>
  <c r="X102"/>
  <c r="X20" i="1"/>
  <c r="Y20" s="1"/>
  <c r="X24"/>
  <c r="Y24" s="1"/>
  <c r="X32"/>
  <c r="Y32" s="1"/>
  <c r="C19" i="16"/>
  <c r="Y13" i="1"/>
  <c r="R12" i="14"/>
  <c r="Q51" i="2"/>
  <c r="E9" i="16" s="1"/>
  <c r="R15" i="2"/>
  <c r="R51" s="1"/>
  <c r="F9" i="16" s="1"/>
  <c r="Y83" i="3"/>
  <c r="AA102" i="7"/>
  <c r="AB70"/>
  <c r="S75" i="9"/>
  <c r="S103" s="1"/>
  <c r="R103"/>
  <c r="Y64" i="10"/>
  <c r="R76" i="11"/>
  <c r="Q102"/>
  <c r="X18" i="1"/>
  <c r="X22"/>
  <c r="Y22" s="1"/>
  <c r="X26"/>
  <c r="Y26"/>
  <c r="S51" i="13"/>
  <c r="F22" i="16" s="1"/>
  <c r="Y102" i="15"/>
  <c r="C10" i="16"/>
  <c r="AB102" i="7"/>
  <c r="W21" i="1"/>
  <c r="W31" i="3"/>
  <c r="W21"/>
  <c r="AA32" i="4"/>
  <c r="AB32" s="1"/>
  <c r="AC32" s="1"/>
  <c r="O26" i="5"/>
  <c r="Q26"/>
  <c r="P26"/>
  <c r="U49" i="6"/>
  <c r="U50" s="1"/>
  <c r="P49"/>
  <c r="P50" s="1"/>
  <c r="AA13" i="7"/>
  <c r="Z13"/>
  <c r="W49"/>
  <c r="W50" s="1"/>
  <c r="R49"/>
  <c r="R50" s="1"/>
  <c r="G49"/>
  <c r="G50" s="1"/>
  <c r="E49"/>
  <c r="E50" s="1"/>
  <c r="V48"/>
  <c r="V49" s="1"/>
  <c r="V50" s="1"/>
  <c r="S48"/>
  <c r="S50"/>
  <c r="S49"/>
  <c r="Q48"/>
  <c r="Q50" s="1"/>
  <c r="Q49"/>
  <c r="O48"/>
  <c r="O49" s="1"/>
  <c r="M48"/>
  <c r="M49"/>
  <c r="M50" s="1"/>
  <c r="R32" i="9"/>
  <c r="S32"/>
  <c r="B19" i="16"/>
  <c r="B27" s="1"/>
  <c r="Y26" i="3"/>
  <c r="AB25" i="4"/>
  <c r="AC25" s="1"/>
  <c r="AB21"/>
  <c r="AC21" s="1"/>
  <c r="Q62" i="2"/>
  <c r="P11" i="5"/>
  <c r="C48" i="2"/>
  <c r="C49"/>
  <c r="W25" i="3"/>
  <c r="X25"/>
  <c r="AA31" i="4"/>
  <c r="AB31" s="1"/>
  <c r="AB29"/>
  <c r="AC29" s="1"/>
  <c r="AA28"/>
  <c r="AA51" s="1"/>
  <c r="D12" i="16" s="1"/>
  <c r="AB24" i="4"/>
  <c r="AC24"/>
  <c r="O32" i="5"/>
  <c r="Q32"/>
  <c r="P32"/>
  <c r="O18"/>
  <c r="P18"/>
  <c r="Q18" s="1"/>
  <c r="O16"/>
  <c r="K49"/>
  <c r="K50"/>
  <c r="L48"/>
  <c r="L50"/>
  <c r="L49"/>
  <c r="J48"/>
  <c r="J49" s="1"/>
  <c r="J50" s="1"/>
  <c r="H48"/>
  <c r="H49"/>
  <c r="H50" s="1"/>
  <c r="F48"/>
  <c r="F49" s="1"/>
  <c r="F50" s="1"/>
  <c r="D48"/>
  <c r="D49"/>
  <c r="D50" s="1"/>
  <c r="W49" i="6"/>
  <c r="W50" s="1"/>
  <c r="R49"/>
  <c r="R50" s="1"/>
  <c r="G49"/>
  <c r="G50" s="1"/>
  <c r="E49"/>
  <c r="E50" s="1"/>
  <c r="V48"/>
  <c r="V50" s="1"/>
  <c r="V49"/>
  <c r="S48"/>
  <c r="S50"/>
  <c r="S49"/>
  <c r="Q48"/>
  <c r="Q50" s="1"/>
  <c r="Q49"/>
  <c r="O48"/>
  <c r="O49" s="1"/>
  <c r="M49"/>
  <c r="M48"/>
  <c r="M50"/>
  <c r="AA32" i="7"/>
  <c r="AB32"/>
  <c r="Z28"/>
  <c r="AB28"/>
  <c r="AA28"/>
  <c r="AA24"/>
  <c r="AB24" s="1"/>
  <c r="U50"/>
  <c r="U49"/>
  <c r="P49"/>
  <c r="P50" s="1"/>
  <c r="X20" i="3"/>
  <c r="Y20" s="1"/>
  <c r="C50" i="1"/>
  <c r="D49" i="9"/>
  <c r="H48"/>
  <c r="H49"/>
  <c r="G47"/>
  <c r="Z64" i="6"/>
  <c r="W12" i="12"/>
  <c r="W12" i="15"/>
  <c r="Y77" i="10"/>
  <c r="R63" i="11"/>
  <c r="I101"/>
  <c r="C49" i="10"/>
  <c r="C50" s="1"/>
  <c r="I49" i="5"/>
  <c r="I50" s="1"/>
  <c r="G49"/>
  <c r="G50" s="1"/>
  <c r="E50"/>
  <c r="D48" i="9"/>
  <c r="P28"/>
  <c r="Q48" i="10"/>
  <c r="Q50" s="1"/>
  <c r="O48"/>
  <c r="O50" s="1"/>
  <c r="M48"/>
  <c r="M49"/>
  <c r="M50" s="1"/>
  <c r="K48" i="11"/>
  <c r="Y11" i="10"/>
  <c r="L48" i="9"/>
  <c r="W90" i="10"/>
  <c r="Y90"/>
  <c r="X90"/>
  <c r="W87" i="12"/>
  <c r="W102" s="1"/>
  <c r="AA87" i="4"/>
  <c r="AA102" s="1"/>
  <c r="O90" i="5"/>
  <c r="Q90" s="1"/>
  <c r="N88" i="17"/>
  <c r="N92"/>
  <c r="P92" s="1"/>
  <c r="Q90" i="13"/>
  <c r="S90" s="1"/>
  <c r="P88" i="14"/>
  <c r="Q91"/>
  <c r="P91"/>
  <c r="R91"/>
  <c r="W20" i="10"/>
  <c r="AA80" i="6"/>
  <c r="AB80" s="1"/>
  <c r="Y72"/>
  <c r="W88" i="10"/>
  <c r="Y88"/>
  <c r="W92"/>
  <c r="Y92"/>
  <c r="X92"/>
  <c r="W88" i="3"/>
  <c r="W102" s="1"/>
  <c r="O88" i="5"/>
  <c r="O92"/>
  <c r="N90" i="17"/>
  <c r="Q88" i="13"/>
  <c r="Q92"/>
  <c r="P90" i="14"/>
  <c r="R90" s="1"/>
  <c r="Q90"/>
  <c r="O32" i="17"/>
  <c r="P32" s="1"/>
  <c r="O24"/>
  <c r="P24" s="1"/>
  <c r="O16"/>
  <c r="V28" i="10"/>
  <c r="W28" s="1"/>
  <c r="V12"/>
  <c r="W12" s="1"/>
  <c r="P50"/>
  <c r="N50"/>
  <c r="Q49"/>
  <c r="O49"/>
  <c r="I49" i="11"/>
  <c r="I50" s="1"/>
  <c r="H48"/>
  <c r="H49" s="1"/>
  <c r="M49"/>
  <c r="M50" s="1"/>
  <c r="X32" i="12"/>
  <c r="Y32" s="1"/>
  <c r="X16"/>
  <c r="Y16" s="1"/>
  <c r="Q24" i="14"/>
  <c r="R24" s="1"/>
  <c r="F49"/>
  <c r="F50" s="1"/>
  <c r="X71" i="1"/>
  <c r="Y71" s="1"/>
  <c r="Q82" i="2"/>
  <c r="R82" s="1"/>
  <c r="R64" i="11"/>
  <c r="Q70" i="14"/>
  <c r="Y87" i="10"/>
  <c r="X88"/>
  <c r="X102" s="1"/>
  <c r="R87" i="11"/>
  <c r="X87" i="12"/>
  <c r="X102" s="1"/>
  <c r="Y87" i="3"/>
  <c r="Y89"/>
  <c r="AB87" i="4"/>
  <c r="AB102" s="1"/>
  <c r="Q87" i="5"/>
  <c r="Q89"/>
  <c r="P90"/>
  <c r="Q91"/>
  <c r="P87" i="17"/>
  <c r="O88"/>
  <c r="P89"/>
  <c r="P91"/>
  <c r="O92"/>
  <c r="S87" i="13"/>
  <c r="S89"/>
  <c r="R90"/>
  <c r="S91"/>
  <c r="R87" i="14"/>
  <c r="Q88"/>
  <c r="R89"/>
  <c r="W51" i="10" l="1"/>
  <c r="D26" i="16" s="1"/>
  <c r="D25" s="1"/>
  <c r="L49" i="9"/>
  <c r="L50" s="1"/>
  <c r="P51"/>
  <c r="C17" i="16" s="1"/>
  <c r="C14" s="1"/>
  <c r="C27" s="1"/>
  <c r="X12" i="15"/>
  <c r="X51" s="1"/>
  <c r="E24" i="16" s="1"/>
  <c r="W51" i="15"/>
  <c r="D24" i="16" s="1"/>
  <c r="O51" i="5"/>
  <c r="D13" i="16" s="1"/>
  <c r="W51" i="3"/>
  <c r="D11" i="16" s="1"/>
  <c r="D10" s="1"/>
  <c r="Q102" i="13"/>
  <c r="O102" i="5"/>
  <c r="P102" i="14"/>
  <c r="N102" i="17"/>
  <c r="R102" i="11"/>
  <c r="Q102" i="2"/>
  <c r="AA51" i="7"/>
  <c r="E16" i="16" s="1"/>
  <c r="Y18" i="1"/>
  <c r="R51" i="14"/>
  <c r="F23" i="16" s="1"/>
  <c r="X102" i="1"/>
  <c r="X28" i="10"/>
  <c r="Y28"/>
  <c r="R70" i="14"/>
  <c r="Q102"/>
  <c r="X12" i="10"/>
  <c r="Y12"/>
  <c r="V51"/>
  <c r="C26" i="16" s="1"/>
  <c r="C25" s="1"/>
  <c r="P16" i="17"/>
  <c r="P51" s="1"/>
  <c r="F18" i="16" s="1"/>
  <c r="O51" i="17"/>
  <c r="E18" i="16" s="1"/>
  <c r="Z72" i="6"/>
  <c r="AA72" s="1"/>
  <c r="Y102"/>
  <c r="W51" i="12"/>
  <c r="D21" i="16" s="1"/>
  <c r="D19" s="1"/>
  <c r="X12" i="12"/>
  <c r="X51" s="1"/>
  <c r="E21" i="16" s="1"/>
  <c r="G50" i="9"/>
  <c r="G48"/>
  <c r="G49" s="1"/>
  <c r="Z51" i="7"/>
  <c r="D16" i="16" s="1"/>
  <c r="AB13" i="7"/>
  <c r="AB51" s="1"/>
  <c r="F16" i="16" s="1"/>
  <c r="R92" i="13"/>
  <c r="S92" s="1"/>
  <c r="R88"/>
  <c r="O90" i="17"/>
  <c r="P90" s="1"/>
  <c r="P92" i="5"/>
  <c r="Q92" s="1"/>
  <c r="P88"/>
  <c r="P102" s="1"/>
  <c r="X88" i="3"/>
  <c r="X102" s="1"/>
  <c r="K49" i="11"/>
  <c r="K50" s="1"/>
  <c r="S88" i="13"/>
  <c r="S102" s="1"/>
  <c r="Q88" i="5"/>
  <c r="Y88" i="3"/>
  <c r="Y102" s="1"/>
  <c r="W102" i="10"/>
  <c r="R88" i="14"/>
  <c r="P88" i="17"/>
  <c r="P102" s="1"/>
  <c r="AC87" i="4"/>
  <c r="AC102" s="1"/>
  <c r="Y87" i="12"/>
  <c r="Y102" s="1"/>
  <c r="H50" i="11"/>
  <c r="X20" i="10"/>
  <c r="Y20" s="1"/>
  <c r="Y51" s="1"/>
  <c r="F26" i="16" s="1"/>
  <c r="F25" s="1"/>
  <c r="D50" i="9"/>
  <c r="AA64" i="6"/>
  <c r="AA102" s="1"/>
  <c r="H50" i="9"/>
  <c r="Q28"/>
  <c r="Q51" s="1"/>
  <c r="D17" i="16" s="1"/>
  <c r="O50" i="6"/>
  <c r="P16" i="5"/>
  <c r="P51" s="1"/>
  <c r="E13" i="16" s="1"/>
  <c r="AB28" i="4"/>
  <c r="AC31"/>
  <c r="Y25" i="3"/>
  <c r="C50" i="2"/>
  <c r="Q11" i="5"/>
  <c r="R62" i="2"/>
  <c r="R102" s="1"/>
  <c r="O50" i="7"/>
  <c r="X21" i="3"/>
  <c r="Y21" s="1"/>
  <c r="Y51" s="1"/>
  <c r="F11" i="16" s="1"/>
  <c r="X31" i="3"/>
  <c r="Y31" s="1"/>
  <c r="X21" i="1"/>
  <c r="Y21" s="1"/>
  <c r="Y51" s="1"/>
  <c r="F8" i="16" s="1"/>
  <c r="F7" s="1"/>
  <c r="W51" i="1"/>
  <c r="D8" i="16" s="1"/>
  <c r="D7" s="1"/>
  <c r="Y102" i="10"/>
  <c r="Q51" i="14"/>
  <c r="E23" i="16" s="1"/>
  <c r="Y102" i="1"/>
  <c r="X51" i="3"/>
  <c r="E11" i="16" s="1"/>
  <c r="Q102" i="5" l="1"/>
  <c r="R102" i="13"/>
  <c r="E19" i="16"/>
  <c r="Y12" i="12"/>
  <c r="Y51" s="1"/>
  <c r="F21" i="16" s="1"/>
  <c r="AB72" i="6"/>
  <c r="X51" i="10"/>
  <c r="E26" i="16" s="1"/>
  <c r="E25" s="1"/>
  <c r="R102" i="14"/>
  <c r="Q16" i="5"/>
  <c r="AB64" i="6"/>
  <c r="AB102" s="1"/>
  <c r="Y12" i="15"/>
  <c r="Y51" s="1"/>
  <c r="F24" i="16" s="1"/>
  <c r="X51" i="1"/>
  <c r="E8" i="16" s="1"/>
  <c r="E7" s="1"/>
  <c r="O102" i="17"/>
  <c r="AC28" i="4"/>
  <c r="AC51" s="1"/>
  <c r="F12" i="16" s="1"/>
  <c r="F10" s="1"/>
  <c r="AB51" i="4"/>
  <c r="E12" i="16" s="1"/>
  <c r="E10"/>
  <c r="Q51" i="5"/>
  <c r="F13" i="16" s="1"/>
  <c r="R28" i="9"/>
  <c r="R51" s="1"/>
  <c r="E17" i="16" s="1"/>
  <c r="E14" s="1"/>
  <c r="D14"/>
  <c r="D27" s="1"/>
  <c r="Z102" i="6"/>
  <c r="F19" i="16" l="1"/>
  <c r="S28" i="9"/>
  <c r="S51" s="1"/>
  <c r="F17" i="16" s="1"/>
  <c r="F14" s="1"/>
  <c r="F27" s="1"/>
  <c r="E27"/>
</calcChain>
</file>

<file path=xl/sharedStrings.xml><?xml version="1.0" encoding="utf-8"?>
<sst xmlns="http://schemas.openxmlformats.org/spreadsheetml/2006/main" count="13836" uniqueCount="454">
  <si>
    <t>№</t>
  </si>
  <si>
    <t>ФИО</t>
  </si>
  <si>
    <t>Развитие физических качеств (скоростных, силовых, гибкости, выносливости и координации)</t>
  </si>
  <si>
    <t>Накопление и обогащение двигательного опыта детей (овладение основными движениями)</t>
  </si>
  <si>
    <t>Бежать</t>
  </si>
  <si>
    <t>Поднимать туловище в сед за 30 сек</t>
  </si>
  <si>
    <t>Прыгать в длину с места на 70 см и более</t>
  </si>
  <si>
    <t>Бросать мяч (0,5 кг), стоя из-за головы на 1 м</t>
  </si>
  <si>
    <t>Уметь лазать по гимнастической стенке вверх и вниз</t>
  </si>
  <si>
    <t>Соблюдая правильную технику движений</t>
  </si>
  <si>
    <t>Уверенно ходить по скамейке, удерживая равновесие</t>
  </si>
  <si>
    <t>Ловить мяч кистями рук, многократно стучать об пол, &gt;=5 раз</t>
  </si>
  <si>
    <t>по пересеченной местности медленно 200-240 м</t>
  </si>
  <si>
    <t>90 м</t>
  </si>
  <si>
    <t>30 м</t>
  </si>
  <si>
    <t>Бросает мяч (0,5 кг), стоя из-за головы на 1 м</t>
  </si>
  <si>
    <t>Умеет лазать по гимнастической стенке вверх и вниз</t>
  </si>
  <si>
    <t>Уверенно ходит по скамейке, удерживая равновесие</t>
  </si>
  <si>
    <t>Ловит мяч кистями рук, многократно стучит об пол</t>
  </si>
  <si>
    <t>ходить</t>
  </si>
  <si>
    <t>бегать</t>
  </si>
  <si>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</si>
  <si>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</si>
  <si>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</si>
  <si>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10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</si>
  <si>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Период мониторинга:</t>
  </si>
  <si>
    <t>Формирование у воспитанников  потребности в двигательной активности и физическом совершенствовании</t>
  </si>
  <si>
    <t>Бросать предметы вверх, вдаль, в цель, через сетку</t>
  </si>
  <si>
    <t>Ловить мяч с расстояния до 1,5 м</t>
  </si>
  <si>
    <t>Ползать разными способами</t>
  </si>
  <si>
    <t>Строиться. Ориентироваться в пространстве</t>
  </si>
  <si>
    <t>Чувствовать ритм, ходить, бегать, прыгать под музыку. Подпрыгивать на одной ноге</t>
  </si>
  <si>
    <t>Бросает предметы вверх, вдаль, в цель, через сетку</t>
  </si>
  <si>
    <t>Чувствует ритм, ходит, бегает, прыгает под музыку</t>
  </si>
  <si>
    <t>Активен, с интересом участвовать в подвижных играх</t>
  </si>
  <si>
    <t>Инициативен, радоваться своим успехам в физич упражнениях</t>
  </si>
  <si>
    <t>Физическое развитие</t>
  </si>
  <si>
    <t>Группа ОРН детей 4-5 лет 1/3</t>
  </si>
  <si>
    <t>Результаты освоения Программы, %</t>
  </si>
  <si>
    <t>начало учебного года</t>
  </si>
  <si>
    <t>Низкий уровень</t>
  </si>
  <si>
    <t>Средний уровень</t>
  </si>
  <si>
    <t>Достаточный уровень</t>
  </si>
  <si>
    <t>Высокий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</si>
  <si>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</si>
  <si>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</si>
  <si>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"С" - Показатель проявляется неустойчиво, отдельные компоненты недостаточно развиты</t>
  </si>
  <si>
    <t>"Д" - Показатель у ребенка сформирован, соответствует возрасту</t>
  </si>
  <si>
    <t>"В" - Показатель у ребенка сформирован с превышением нормы, опережающее развитие</t>
  </si>
  <si>
    <t>НИЗКИЙ</t>
  </si>
  <si>
    <t>СРЕДНИЙ</t>
  </si>
  <si>
    <t>ДОСТАТОЧНЫЙ</t>
  </si>
  <si>
    <t>ВЫСОКИЙ</t>
  </si>
  <si>
    <t>Уровень НИЗКИЙ - Н, %</t>
  </si>
  <si>
    <t>Уровень СРЕДНИЙ - С, %</t>
  </si>
  <si>
    <t>Уровень ДОСТАТОЧНЫЙ - Д, %</t>
  </si>
  <si>
    <t>Уровень ВЫСОКИЙ - В, %</t>
  </si>
  <si>
    <t>Выполнено (С+Д+В), %</t>
  </si>
  <si>
    <t>В среднем за группу, %</t>
  </si>
  <si>
    <t>2014-2015</t>
  </si>
  <si>
    <t>Стартовая (начало учебного года)</t>
  </si>
  <si>
    <t>Итоговая (конец учебного года)</t>
  </si>
  <si>
    <r>
      <t xml:space="preserve">Цель: </t>
    </r>
    <r>
      <rPr>
        <b/>
        <i/>
        <sz val="12"/>
        <rFont val="Times New Roman"/>
        <family val="1"/>
        <charset val="204"/>
      </rPr>
      <t>охрана здоровья детей и формирование основы культуры здоровья.</t>
    </r>
  </si>
  <si>
    <t>Сохранение и укрепление физического и психического здоровья детей</t>
  </si>
  <si>
    <t>Воспитание культурно-гигиенических навыков</t>
  </si>
  <si>
    <t>Формирование начальных представлений о здоровом образе жизни</t>
  </si>
  <si>
    <t>Соблюдать правила культурного поведения в быту</t>
  </si>
  <si>
    <t>Охотно выполнять режимные моменты, гигиенические процедуры</t>
  </si>
  <si>
    <t>Аккуратно принимать пищу: ложка, вилка, нож; есть аккуратно; салфетка; полоскать рот после еды</t>
  </si>
  <si>
    <t>Легко и быстро засыпать, спокойно спать</t>
  </si>
  <si>
    <t>Есть с аппетитом</t>
  </si>
  <si>
    <t>Болеть острыми респир-вирус инфекц (1-2 р. в год)</t>
  </si>
  <si>
    <t>замечать неполадки в одежде, обуви; сам или с помощью взрослого их устранять</t>
  </si>
  <si>
    <t>мыть руки перед едой, по мере загрязнения, после туалета</t>
  </si>
  <si>
    <t>пользоваться расчёской, носовым платком; при чихании и кашле отворачиваться</t>
  </si>
  <si>
    <t>Охотно выполн. режимные моменты, гигиен. процедуры</t>
  </si>
  <si>
    <t>Знать о понятии "здоровье", "болезнь"; связи между действиями и состоянием организма</t>
  </si>
  <si>
    <t>Знать: надо одеваться по погоде; гулять; делать зарядку</t>
  </si>
  <si>
    <t>Иметь представление о полезной и вредной пище</t>
  </si>
  <si>
    <t>итоговая (конец учебного года)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</si>
  <si>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основ безопасности собственной жизнедеятельности и формирование предпосылок экологического сознания (безопасности окружающего мира).</t>
    </r>
  </si>
  <si>
    <t>Формирование представлений об опасных для человека и окружающего мира природы ситуациях и способах поведения в них</t>
  </si>
  <si>
    <t>приобщение к правилам безопасного для человека и окружающего мира природы поведения</t>
  </si>
  <si>
    <t>Соблюдать осторожность; спрашивать разрешения</t>
  </si>
  <si>
    <t>Выполнять правила безопасного поведения</t>
  </si>
  <si>
    <t xml:space="preserve">Знать правила игры с песком: не ломать чужие постройки; не кидаться песком </t>
  </si>
  <si>
    <t>Знать, что нужно сделать для соблюдения порядка</t>
  </si>
  <si>
    <t>Выполнять правила поведения с чужими животными</t>
  </si>
  <si>
    <t>Нельзя без разрешения взрослых равть растения</t>
  </si>
  <si>
    <t>Беречь воду: закрыть за собой кран с водой</t>
  </si>
  <si>
    <t>в д/с, помещении: лестница; перила; дверь; куда ходить</t>
  </si>
  <si>
    <t>дома: опасные предметы; дотрагиваться</t>
  </si>
  <si>
    <t>в подвижных играх и при использовании спорт инвентаря</t>
  </si>
  <si>
    <t>Социально-коммуникативное развитие</t>
  </si>
  <si>
    <t>передачу детям знаний о правилах безопасности дорожного движения в качестве пешехода и пассажира транспортного средства</t>
  </si>
  <si>
    <t>Формирование осторожного и осмотрительного отношения к потенциально опасным для человека и окружающего мира природы ситуациям</t>
  </si>
  <si>
    <t>Понимать, какую опасность представляет собой улица</t>
  </si>
  <si>
    <t>Знать сигналы светофора</t>
  </si>
  <si>
    <t>Знать, как нужно вести себя в транспорте</t>
  </si>
  <si>
    <t>Знать правила поведения на остановке, вблизи проезжей части</t>
  </si>
  <si>
    <t>Знать спец транспорт, его предназначение</t>
  </si>
  <si>
    <t>Знать некоторые дорожные знаки</t>
  </si>
  <si>
    <t>Правильное взаимодействие с растениями</t>
  </si>
  <si>
    <t>Правильное взаимодействие с животными</t>
  </si>
  <si>
    <t>Знать, как одеваться в разную погоду; взаимосвязь</t>
  </si>
  <si>
    <r>
      <t xml:space="preserve">Цель: </t>
    </r>
    <r>
      <rPr>
        <b/>
        <i/>
        <sz val="10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</si>
  <si>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t>Развитие игровой деятельности детей</t>
  </si>
  <si>
    <t xml:space="preserve">Объединяясь в сюжетно-ролевой игре (2-3 роли), </t>
  </si>
  <si>
    <t>Взаимодействуя, проявлять инициативу, предлагать новые роли (действия), обогащать сюжет</t>
  </si>
  <si>
    <t>Дидактические игры (настольно-печатные игры)</t>
  </si>
  <si>
    <t>В самостоятельных театрализованных играх</t>
  </si>
  <si>
    <t>Адекватно воспринимать в театре художественный образ</t>
  </si>
  <si>
    <t>Иметь простейшие представления о театральных профессиях</t>
  </si>
  <si>
    <t>распределять роли;принимать на себя роль</t>
  </si>
  <si>
    <t>соблюдать ролевое соподчинение</t>
  </si>
  <si>
    <t>уметь вести ролевые диалоги</t>
  </si>
  <si>
    <t>уметь подбирать предметы, атрибуты</t>
  </si>
  <si>
    <t>выступать в роли ведущих</t>
  </si>
  <si>
    <t>объяснять сверстникам правила игры</t>
  </si>
  <si>
    <t>играть: кубики; мозаика; пазлы</t>
  </si>
  <si>
    <t>осваивать правила простейших настольных игр</t>
  </si>
  <si>
    <t>обустраивать место для игры</t>
  </si>
  <si>
    <t>воплощаться в роли</t>
  </si>
  <si>
    <t>Приобщение к элементарным общепринятым нормам и правилам взаимоотношения со сверстниками и взрослыми (в том числе моральным)</t>
  </si>
  <si>
    <t>Начинать регулировать поведение на нормах, правилах</t>
  </si>
  <si>
    <t>Может сдерживать себя, свои ситуативные желания</t>
  </si>
  <si>
    <t>Выражать свои чувства в приемлемой форме</t>
  </si>
  <si>
    <t>Чувствовать настроение человека; адекватно реагировать</t>
  </si>
  <si>
    <t>Ярко проявлять потребность в общении со сверстниками</t>
  </si>
  <si>
    <t>Владеть коммуникативными умениями и навыками</t>
  </si>
  <si>
    <t>Положительно оценивать себя и свои возможности</t>
  </si>
  <si>
    <t>Проявлять чувство собственного достоинства</t>
  </si>
  <si>
    <t>Чувствовать отношение к себе сверстников; переживать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</si>
  <si>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положительного отношения к труду.</t>
    </r>
  </si>
  <si>
    <t>Развитие трудовой деятельности</t>
  </si>
  <si>
    <t>Воспитание ценностного отношения к собственному труду, труду других людей и его результатам</t>
  </si>
  <si>
    <t>Формирование первичных представлений о труде взрослых, его роли в обществе и жизни каждого человека</t>
  </si>
  <si>
    <t xml:space="preserve">Одежда: одеваться, раздеваться, складывать, вешать; со взрослым приводить в порядок </t>
  </si>
  <si>
    <t xml:space="preserve">Уметь самому готовить своё рабочее место и убирать его </t>
  </si>
  <si>
    <t>Поддерживать порядок в группе, на участке</t>
  </si>
  <si>
    <t xml:space="preserve">Самостоятельно выполнять обязанности дежурного </t>
  </si>
  <si>
    <t>Выполнять индивидуальные и коллективные поручения</t>
  </si>
  <si>
    <t>Уметь и иметь желание доводить дело до конца, стремиться сделать всё хорошо</t>
  </si>
  <si>
    <t>Испытывать удовольствие в процессе интересной, полезной деятельности</t>
  </si>
  <si>
    <t>Иметь представления о труде взрослых</t>
  </si>
  <si>
    <t>Знать о профессиях: шофёр, парикмахер, почтальон, продавец, врач</t>
  </si>
  <si>
    <t xml:space="preserve">Знать профессии родителей; значимость их труда 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</si>
  <si>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</si>
  <si>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Развитие познавательно-исследовательской и продуктивной (конструктивной) деятельности</t>
  </si>
  <si>
    <t>Новые предметы пытаться узнавать, использовать их свойства</t>
  </si>
  <si>
    <t>Путём проб, ошибок решать новые практические задачи</t>
  </si>
  <si>
    <t>Получать удовольствие от экспериментирования</t>
  </si>
  <si>
    <t>Владеть способами построения замысла, элементарного планирования</t>
  </si>
  <si>
    <t>КОНСТРУИРОВАНИЕ</t>
  </si>
  <si>
    <t>Новые предметы пытается узнавать и исп-ть их св-ва</t>
  </si>
  <si>
    <t>Путём проб, ошибок решает новые практическ. задачи</t>
  </si>
  <si>
    <t>Получает удовольствие от экспериментирования</t>
  </si>
  <si>
    <t>Конструировать простыми способами</t>
  </si>
  <si>
    <t>Конструировать по образцу; преобразовывать конструкции</t>
  </si>
  <si>
    <t>Анализ образца постройки</t>
  </si>
  <si>
    <t>выделять основные части</t>
  </si>
  <si>
    <t>соотносить части по величине и форме</t>
  </si>
  <si>
    <t>установливать пространственное расположение частей</t>
  </si>
  <si>
    <t>Сенсорное развитие</t>
  </si>
  <si>
    <t>Изменять постройки по заданию; соблюдать принцип</t>
  </si>
  <si>
    <t>Уметь измерять постройки: высота, длина, ширина</t>
  </si>
  <si>
    <t>Сложные постройки</t>
  </si>
  <si>
    <t>Конструирование из бумаги</t>
  </si>
  <si>
    <t xml:space="preserve">Поделки </t>
  </si>
  <si>
    <t>Различать, называть, исп-ть плоскостные формы, объёмные фигуры</t>
  </si>
  <si>
    <t>Различать, называть девять цветов и их оттенки</t>
  </si>
  <si>
    <t>Различать, называть параметры и градации величины</t>
  </si>
  <si>
    <t>Может проводить целостно-расчлененный анализ объекта</t>
  </si>
  <si>
    <t>крупные и мелкие детали</t>
  </si>
  <si>
    <t>цвет для украшения</t>
  </si>
  <si>
    <t>сгибать прямоугольный лист бумаги пополам</t>
  </si>
  <si>
    <t>приклеивать к основной форме детали</t>
  </si>
  <si>
    <t>природный материал</t>
  </si>
  <si>
    <t>разные способы закрепления</t>
  </si>
  <si>
    <t>Формирование элементарных математических представлений  (ФЭМП)</t>
  </si>
  <si>
    <t>Количество и счёт</t>
  </si>
  <si>
    <t>Величина. СЕНСОРНОЕ РАЗВИТИЕ</t>
  </si>
  <si>
    <t>Считать до 5</t>
  </si>
  <si>
    <t>Отвечать: "Сколько всего?"</t>
  </si>
  <si>
    <t>Сравнивать количество</t>
  </si>
  <si>
    <t>Сравнивать 2 группы предметов &gt;, &lt;, =</t>
  </si>
  <si>
    <t>Уравнивать неравные группы</t>
  </si>
  <si>
    <t>Сравнивать 2 предмета по 2 признакам</t>
  </si>
  <si>
    <t>Сравнивать 3-5 предметов по 1 признаку</t>
  </si>
  <si>
    <t>Располагать предметы по убыванию или нарастанию</t>
  </si>
  <si>
    <t>Отражать результат прилагательными</t>
  </si>
  <si>
    <t>на основе счета до 5</t>
  </si>
  <si>
    <t>поштучным соотнесением</t>
  </si>
  <si>
    <t>Познавательное развитие</t>
  </si>
  <si>
    <t>Форма. СЕНСОРНОЕ РАЗВИТИЕ</t>
  </si>
  <si>
    <t>Ориентировка во времени и пространстве</t>
  </si>
  <si>
    <t>Различать, называть, знать отличия</t>
  </si>
  <si>
    <t>Соотносить форму предметов с известными геометрич фигурами</t>
  </si>
  <si>
    <t>Части суток: утро, день, вечер, ночь</t>
  </si>
  <si>
    <t>Вчера, сегодня, завтра</t>
  </si>
  <si>
    <t>Вверху-внизу, слева-справа, впереди-сзади</t>
  </si>
  <si>
    <t>Двигаться в нужном направлении</t>
  </si>
  <si>
    <t>Шар</t>
  </si>
  <si>
    <t>Куб</t>
  </si>
  <si>
    <t>Круг</t>
  </si>
  <si>
    <t>Квадрат</t>
  </si>
  <si>
    <t>Прямоугольник</t>
  </si>
  <si>
    <t>Треугольник</t>
  </si>
  <si>
    <t>конец учебного года</t>
  </si>
  <si>
    <t>Формирование целостной картины мира, расширение кругозора детей</t>
  </si>
  <si>
    <t>Ознакомление с природой</t>
  </si>
  <si>
    <t>Свойства песка, глины, камня</t>
  </si>
  <si>
    <t>Различение и название</t>
  </si>
  <si>
    <t>Животные</t>
  </si>
  <si>
    <t>Птицы: ворона, голубь, синица, воробей, снегирь</t>
  </si>
  <si>
    <t>Взаимодействие: животные, растения, птицы, рыбы</t>
  </si>
  <si>
    <t>Земноводные. Пресмыкающиеся. Насекомые</t>
  </si>
  <si>
    <t>Знать, стремиться выполнять некот правила поведения</t>
  </si>
  <si>
    <t>Овощи: лук, помидор, огурец, морковь, свёкла</t>
  </si>
  <si>
    <t>Фрукты: яблоко, груша, слива, персик</t>
  </si>
  <si>
    <t>Ягоды: малина, смородина, крыжовник</t>
  </si>
  <si>
    <t>Деревья: ёлка, сосна, береза, клён, др.</t>
  </si>
  <si>
    <t>Забота человека</t>
  </si>
  <si>
    <t>Поведение</t>
  </si>
  <si>
    <t>Питание</t>
  </si>
  <si>
    <t>Итогова (конец учебного года)</t>
  </si>
  <si>
    <t>Мир предметов, обо всём</t>
  </si>
  <si>
    <t>Способен общаться с взрослым, опираясь на опыт</t>
  </si>
  <si>
    <t>Задавать вопросы о новом, может уточнять, рассуждать</t>
  </si>
  <si>
    <t>Классифицировать объекты природы, обобщая признаки</t>
  </si>
  <si>
    <t>Устанавливать элементарные причинно-следственные зависимости</t>
  </si>
  <si>
    <t xml:space="preserve">Наименование. Функции. Назначение </t>
  </si>
  <si>
    <t>История. Связь с пользой. Сделаны людьми</t>
  </si>
  <si>
    <t>Интерес к явлениям</t>
  </si>
  <si>
    <t>Материал: наименование, свойства, качества</t>
  </si>
  <si>
    <t>Признаки: цвет, величина, форма, вес</t>
  </si>
  <si>
    <t>Задает вопросы о новом, может уточнять, рассуждать</t>
  </si>
  <si>
    <t>Классифицирует объекты природы, обобщая признаки</t>
  </si>
  <si>
    <t>Устанав. элемент причинно-следственные зависимости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</si>
  <si>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</si>
  <si>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Развитие свободного общения со взрослыми и детьми</t>
  </si>
  <si>
    <t>Развитие всех компонентов устной речи детей (лексической стороны, грамматического строя речи, произносительной стороны речи; связной речи – диалогической и монологической форм) в различных формах и видах детской деятельности</t>
  </si>
  <si>
    <t>Исп-ть речь для общения, регулирования собственного поведения; для высказываний на темы из личного опыта</t>
  </si>
  <si>
    <t>Обсуждать с детьми информацию, выходящую за пределы привычного им окружения</t>
  </si>
  <si>
    <t>Доброжелательное общение: порадовать, поздравить, извиниться, высказать недовольство</t>
  </si>
  <si>
    <t>Исп-ет речь для общения, регулир поведения; опыта</t>
  </si>
  <si>
    <t>Формирование словаря</t>
  </si>
  <si>
    <t>Грамматический строй речи</t>
  </si>
  <si>
    <t>Мир предметов, явлений. Люди: взаимоотношения, эмоц состояние, профессии. Местоположение</t>
  </si>
  <si>
    <t>Исп-ть: предлоги,  глаголы, прилагательные, наречия, антонимы</t>
  </si>
  <si>
    <t>Согласование слов в предложении. Предлоги</t>
  </si>
  <si>
    <t>Повелительное наклонение глаголов</t>
  </si>
  <si>
    <t>Предложения сложносочинённые, сложноподчинённые</t>
  </si>
  <si>
    <t>Речевое развитие</t>
  </si>
  <si>
    <t>Произносительная сторона (звуковая культура) речи</t>
  </si>
  <si>
    <t>Связная речь</t>
  </si>
  <si>
    <t>Звукопроизношение в основном сложилось; недостатки</t>
  </si>
  <si>
    <t>Дикция: отчётливое произнесение слов и словосочетаний</t>
  </si>
  <si>
    <t>Фонематический слух: различать на слух и называть слова на звук</t>
  </si>
  <si>
    <t>Интонационная выразительность речи</t>
  </si>
  <si>
    <t>Задавать вопросы, отвечать на них, объяснительная речь</t>
  </si>
  <si>
    <t>Описать по образцу предмет, картинку; рассказ по картинке</t>
  </si>
  <si>
    <t>Практическое овладение воспитанниками нормами речи</t>
  </si>
  <si>
    <t>В игре исп-ть ролевые высказывания; об организации игры</t>
  </si>
  <si>
    <t>Правильно исп-ть обобщающие наименования</t>
  </si>
  <si>
    <t>Может построить рассказ простыми предложениями</t>
  </si>
  <si>
    <t>Строить высказывания с граммат. нормами; недостатки</t>
  </si>
  <si>
    <t>В игре исп-ет ролевые высказывания; об орган. игры</t>
  </si>
  <si>
    <t>Правильно использует обобщающие наименования</t>
  </si>
  <si>
    <t>Строит высказывания с граммат. нормами; недостатки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</si>
  <si>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интереса и потребности в чтении (восприятии) книг.</t>
    </r>
  </si>
  <si>
    <t>Формирование целостной картины мира, в том числе первичных ценностных представлений</t>
  </si>
  <si>
    <t>Развитие литературной речи</t>
  </si>
  <si>
    <t>Приобщение к словесному искусству, в том числе развитие художественного восприятия и эстетического вкуса</t>
  </si>
  <si>
    <t>Чтение наизусть стихов, считалок</t>
  </si>
  <si>
    <t>Совместно с воспитателем пересказывать знакомые произведения</t>
  </si>
  <si>
    <t>Драмматизация сказок</t>
  </si>
  <si>
    <t>Знаком с произведениями различной тематики</t>
  </si>
  <si>
    <t>Знать, что из книги можно узнать много интересного</t>
  </si>
  <si>
    <t>Рассматривать книжные иллюстрации - источник интересного</t>
  </si>
  <si>
    <t>Называть любимые сказки, рассказы. Знать, что книги иллюстрируют разные художники</t>
  </si>
  <si>
    <t>Эмоционально воспринимать художеств текст; импровизировать</t>
  </si>
  <si>
    <t>Внимательно слушать сказки, рассказы, стихи</t>
  </si>
  <si>
    <t>симпатия к положительным героям</t>
  </si>
  <si>
    <t>негативное отношение к отрицательным героям</t>
  </si>
  <si>
    <t>качества героев: добрый, смелый, злой трусливый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</si>
  <si>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</si>
  <si>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Развитие продуктивной деятельности детей  (РИСОВАНИЕ,  художественный труд)</t>
  </si>
  <si>
    <t>Создавать образы предметов; признаки; своё видение</t>
  </si>
  <si>
    <t>Создавать образы персонажей, передавать их настроение</t>
  </si>
  <si>
    <t>Создавать композиции пейзажного, сказочного характера. Несложный сюжет</t>
  </si>
  <si>
    <t>Расписывать вылепленные из глины игрушки</t>
  </si>
  <si>
    <t>Составлять декоративные композиции</t>
  </si>
  <si>
    <t>Смешивать краски, получать нужный цвет</t>
  </si>
  <si>
    <t>Исп-ть различные цвета и оттенки</t>
  </si>
  <si>
    <t>Правильно держать и исп-ть карандаш, кисть, фломастер, мелок</t>
  </si>
  <si>
    <t>Создает образы предметов; признаки; своё видение</t>
  </si>
  <si>
    <t>Создает образы персонажей, передает их настроение</t>
  </si>
  <si>
    <t>Создает многофигурные композиции пейзаж, сказки</t>
  </si>
  <si>
    <t>Расписывает вылепленные из глины игрушки</t>
  </si>
  <si>
    <t>Составл. предметные, сюжетные,  декорат композиции</t>
  </si>
  <si>
    <t>Художественно-эстетическое развитие</t>
  </si>
  <si>
    <t>Развитие детского творчества</t>
  </si>
  <si>
    <t>Приобщение к изобразительному искусству</t>
  </si>
  <si>
    <t>Сочетать различные техники ИЗО деятельности: живопись, графика, пластика</t>
  </si>
  <si>
    <t>Исп-ть цвет для выражения эмоционального отношения</t>
  </si>
  <si>
    <t>Городецкая роспись: знать; выделять элементы; называть цвета</t>
  </si>
  <si>
    <t xml:space="preserve">Украшать силуэты игрушек элементами </t>
  </si>
  <si>
    <t>Создавать коллективные композиции</t>
  </si>
  <si>
    <t>Узнавать, эмоционально реагировать</t>
  </si>
  <si>
    <t>Сочетает различные техники ИЗО деятельности</t>
  </si>
  <si>
    <t>Исп-ет цвет для выражения эмоционального отношения</t>
  </si>
  <si>
    <t>произведения народного декоративно-прикладного искусства</t>
  </si>
  <si>
    <t>виды изобразительного искусства</t>
  </si>
  <si>
    <t>дымковская роспись</t>
  </si>
  <si>
    <t>филимоновская роспись</t>
  </si>
  <si>
    <t>сюжетного содержания</t>
  </si>
  <si>
    <t>декоративного содержания</t>
  </si>
  <si>
    <t>живопись</t>
  </si>
  <si>
    <t>графика</t>
  </si>
  <si>
    <t>Развитие продуктивной деятельности детей  (ЛЕПКА,  художественный труд)</t>
  </si>
  <si>
    <t>Композиция из игрушек и предметов</t>
  </si>
  <si>
    <t>Умение использовать приёмы лепки</t>
  </si>
  <si>
    <t>Узнавать, эмоционально реагировать на скульптуру</t>
  </si>
  <si>
    <t>Уметь создавать коллективные произведения в лепке</t>
  </si>
  <si>
    <t>Отделять небольшие комочки</t>
  </si>
  <si>
    <t>Раскатывать комочки</t>
  </si>
  <si>
    <t>Сглаживать пальцами поверхность</t>
  </si>
  <si>
    <t>Прищипывание</t>
  </si>
  <si>
    <t>Вдавливание середины шара, цилиндра</t>
  </si>
  <si>
    <t>Использовать приёмы стеки</t>
  </si>
  <si>
    <t>Аккуратная лепка</t>
  </si>
  <si>
    <t>прямыми движениями</t>
  </si>
  <si>
    <t>круговыми движениями</t>
  </si>
  <si>
    <t>с оттягиванием вверх краёв шара</t>
  </si>
  <si>
    <t>мелких деталей</t>
  </si>
  <si>
    <t>Развитие продуктивной деятельности детей  (АППЛИКАЦИЯ,  художественный труд)</t>
  </si>
  <si>
    <t>Составлять изображения предметов, овощей, ягод, фруктов, цветов</t>
  </si>
  <si>
    <t>Составлять изображения предметов (птицы, животные, дома) из готовых форм</t>
  </si>
  <si>
    <t>Правильно держать и пользоваться ножницами</t>
  </si>
  <si>
    <t>Аккуратно наклеивать изображения</t>
  </si>
  <si>
    <t>Подбирать цвета</t>
  </si>
  <si>
    <t>Составлять узоры</t>
  </si>
  <si>
    <t>Умение преобразовывать готовые формы</t>
  </si>
  <si>
    <t>Исп-вать средства выразительности в аппликации</t>
  </si>
  <si>
    <t>Уметь создавать коллективные произведения</t>
  </si>
  <si>
    <t>резать по прямой и диагонали</t>
  </si>
  <si>
    <t>вырезать круг из квадрата</t>
  </si>
  <si>
    <t>вырезать овал из прямоугольника</t>
  </si>
  <si>
    <t>плавно срезать и закруглять углы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</si>
  <si>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музыкальности детей, способности эмоционально воспринимать музыку.</t>
    </r>
  </si>
  <si>
    <t>Развитие музыкально-художественной деятельности</t>
  </si>
  <si>
    <t>Слушание</t>
  </si>
  <si>
    <t>Петь</t>
  </si>
  <si>
    <t>Музыкально-ритмические движения</t>
  </si>
  <si>
    <t>Внимательно слушать: не отвлекаться; слушать до конца</t>
  </si>
  <si>
    <t>Узнавать знакомые песни по мелодии</t>
  </si>
  <si>
    <t>Различать звуки по высоте (в пределах  сексты-септимы)</t>
  </si>
  <si>
    <t>протяжно</t>
  </si>
  <si>
    <t>четко произносить слова</t>
  </si>
  <si>
    <t>вместе начинать и заканчивать</t>
  </si>
  <si>
    <t>Движения согласно характеру музыки; самому менять движения согласно характеру музыки</t>
  </si>
  <si>
    <t>Выполнять  прямой галоп, пружинка, кружение</t>
  </si>
  <si>
    <t>В парах по кругу, ставить ногу на носок и пятку; хлопать в ладоши; перестроения</t>
  </si>
  <si>
    <t>Ходьба "торжественная", спокойная, "таинственная". Бег легкий, стремительный</t>
  </si>
  <si>
    <t>Приобщение к музыкальному искусству</t>
  </si>
  <si>
    <t>Танцевально-игровое творчество</t>
  </si>
  <si>
    <t>Играть на деревянных ложках, барабане, погремушках, металлофоне на одном звуке</t>
  </si>
  <si>
    <t>Выражать свои чувства словами, рисунком, движением</t>
  </si>
  <si>
    <t>Слышать отдельные средства музыкал. выразительности: темп, динамика, тембр</t>
  </si>
  <si>
    <t>Определять общее настроение, жанр муз произведения: марш, песня, танец</t>
  </si>
  <si>
    <t>Умение импровизировать мелодии на заданный текст</t>
  </si>
  <si>
    <t>Эмоционально-образное исполнение: падают снежинки и т.п.</t>
  </si>
  <si>
    <t>Исп-ть мимику, пантомиму: зайка весёлый и грустный и т.п.</t>
  </si>
  <si>
    <t>Инсценировать песни, хороводы (с воспитат.)</t>
  </si>
  <si>
    <t>Определяет общее настроение, жанр муз произведения</t>
  </si>
  <si>
    <t>Образовательные области, разделы образовальной области</t>
  </si>
  <si>
    <t>Результаты освоения Программы,%</t>
  </si>
  <si>
    <t>Прирост</t>
  </si>
  <si>
    <t>Низкий</t>
  </si>
  <si>
    <t>Средний</t>
  </si>
  <si>
    <t>Достаточный</t>
  </si>
  <si>
    <t>Высокий</t>
  </si>
  <si>
    <t>Выполнение Программы</t>
  </si>
  <si>
    <t>за уч. год</t>
  </si>
  <si>
    <t>ФИЗИЧЕСКОЕ РАЗВИТИЕ</t>
  </si>
  <si>
    <t xml:space="preserve">    Физическая культура</t>
  </si>
  <si>
    <t xml:space="preserve">    Здоровье</t>
  </si>
  <si>
    <t>СОЦИАЛЬНО-КОММУНИКАТИВНОЕ РАЗВИТИЕ</t>
  </si>
  <si>
    <t xml:space="preserve">    Безопасность</t>
  </si>
  <si>
    <t xml:space="preserve">    Социализация</t>
  </si>
  <si>
    <t xml:space="preserve">    Труд</t>
  </si>
  <si>
    <t>ПОЗНАВАТЕЛЬНОЕ РАЗВИТИЕ</t>
  </si>
  <si>
    <t>Художественный труд</t>
  </si>
  <si>
    <t>Познание природного мира</t>
  </si>
  <si>
    <t>Познание окружающего мира</t>
  </si>
  <si>
    <t>ХУДОЖЕСТВЕННО-ЭСТЕТИЧЕСКОЕ РАЗВИТИЕ</t>
  </si>
  <si>
    <t>Художественная литература</t>
  </si>
  <si>
    <t>Рисование</t>
  </si>
  <si>
    <t xml:space="preserve">    Лепка</t>
  </si>
  <si>
    <t xml:space="preserve">    Аппликация</t>
  </si>
  <si>
    <t xml:space="preserve">    Музыка</t>
  </si>
  <si>
    <t>РЕЧЕВОЕ РАЗВИТИЕ</t>
  </si>
  <si>
    <t xml:space="preserve">    Речевое развитие</t>
  </si>
  <si>
    <t>В среднем за группу</t>
  </si>
  <si>
    <t>Имя ребенка:</t>
  </si>
  <si>
    <t>Барбатько Глеб</t>
  </si>
  <si>
    <t>Бахтияров Руслан</t>
  </si>
  <si>
    <t>Бондаренко Катя</t>
  </si>
  <si>
    <t>Васенин Костя</t>
  </si>
  <si>
    <t>Габдракипов Ибрагим</t>
  </si>
  <si>
    <t>Дуденкова Анна</t>
  </si>
  <si>
    <t>Джакманов Антон</t>
  </si>
  <si>
    <t>Иванов Матвей</t>
  </si>
  <si>
    <t>Зубов Максим</t>
  </si>
  <si>
    <t>Каракулов Эмир</t>
  </si>
  <si>
    <t>Касьянова Маша</t>
  </si>
  <si>
    <t>Копецкая Вика</t>
  </si>
  <si>
    <t>Кузнецова Таисия</t>
  </si>
  <si>
    <t>Маркелов Алексей</t>
  </si>
  <si>
    <t>Михралиева Мальвина</t>
  </si>
  <si>
    <t>Надымов Артем</t>
  </si>
  <si>
    <t>Ошуркова Полина</t>
  </si>
  <si>
    <t>Савельева Александра</t>
  </si>
  <si>
    <t>Скурихина Ксения</t>
  </si>
  <si>
    <t>Тимофеев Вадим</t>
  </si>
  <si>
    <t>Токарев Александр</t>
  </si>
  <si>
    <t>Хафизова Василина</t>
  </si>
  <si>
    <t>Япарова Регина</t>
  </si>
  <si>
    <t>Бушуев Мираслав</t>
  </si>
  <si>
    <t>Назмеева Даша</t>
  </si>
  <si>
    <t xml:space="preserve">Васенин Костя </t>
  </si>
  <si>
    <t xml:space="preserve">Хафизова Василина </t>
  </si>
  <si>
    <t>Васенин Константин</t>
  </si>
  <si>
    <t>Хафизова Василиса</t>
  </si>
  <si>
    <t>Наазмеева Даша</t>
  </si>
  <si>
    <t>Токарев Алексей</t>
  </si>
  <si>
    <t>Хафизова Полина</t>
  </si>
  <si>
    <t>Бабатько Глеб</t>
  </si>
  <si>
    <t xml:space="preserve">Васенин Константин </t>
  </si>
  <si>
    <t>с</t>
  </si>
  <si>
    <t>д</t>
  </si>
  <si>
    <t>н</t>
  </si>
  <si>
    <t>Н</t>
  </si>
  <si>
    <t>Надымов Вадим</t>
  </si>
  <si>
    <t xml:space="preserve">с </t>
  </si>
  <si>
    <t>Познание ФЭМП</t>
  </si>
  <si>
    <t>Группа ОРН детей 4-5 лет  1/3</t>
  </si>
  <si>
    <t>Бруско Иван</t>
  </si>
  <si>
    <t>Ермакова Алиса</t>
  </si>
  <si>
    <t>Татаринов Сергей</t>
  </si>
  <si>
    <t>Кукаркин Елисей</t>
  </si>
  <si>
    <t>Курбаналиев Эрзиман</t>
  </si>
  <si>
    <t>Хасанов Савелий</t>
  </si>
</sst>
</file>

<file path=xl/styles.xml><?xml version="1.0" encoding="utf-8"?>
<styleSheet xmlns="http://schemas.openxmlformats.org/spreadsheetml/2006/main">
  <numFmts count="1">
    <numFmt numFmtId="164" formatCode="0.0%"/>
  </numFmts>
  <fonts count="60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Times New Roman"/>
      <family val="1"/>
      <charset val="204"/>
    </font>
    <font>
      <sz val="6"/>
      <name val="Arial Cyr"/>
      <charset val="204"/>
    </font>
    <font>
      <b/>
      <sz val="4"/>
      <name val="Times New Roman"/>
      <family val="1"/>
      <charset val="204"/>
    </font>
    <font>
      <sz val="4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 Cyr"/>
      <charset val="204"/>
    </font>
    <font>
      <b/>
      <sz val="7"/>
      <name val="Arial Cyr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6"/>
      <name val="Arial Cyr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6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Arial Cyr"/>
      <charset val="204"/>
    </font>
    <font>
      <sz val="10"/>
      <name val="Times New Roman"/>
      <family val="1"/>
      <charset val="204"/>
    </font>
    <font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7"/>
      <name val="Arial"/>
      <family val="2"/>
      <charset val="204"/>
    </font>
    <font>
      <sz val="5"/>
      <name val="Arial Cyr"/>
      <charset val="204"/>
    </font>
    <font>
      <b/>
      <sz val="10"/>
      <color indexed="8"/>
      <name val="Arial"/>
      <family val="2"/>
      <charset val="204"/>
    </font>
    <font>
      <b/>
      <sz val="8"/>
      <color indexed="17"/>
      <name val="Arial Cyr"/>
      <charset val="204"/>
    </font>
    <font>
      <b/>
      <sz val="8"/>
      <color indexed="10"/>
      <name val="Arial Cyr"/>
      <charset val="204"/>
    </font>
    <font>
      <sz val="10"/>
      <color indexed="17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7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sz val="11"/>
      <color indexed="17"/>
      <name val="Arial Cyr"/>
      <charset val="204"/>
    </font>
    <font>
      <b/>
      <sz val="8"/>
      <color indexed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61">
    <xf numFmtId="0" fontId="0" fillId="0" borderId="0" xfId="0"/>
    <xf numFmtId="0" fontId="3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Protection="1">
      <protection locked="0"/>
    </xf>
    <xf numFmtId="0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NumberFormat="1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13" fillId="0" borderId="0" xfId="0" applyFont="1"/>
    <xf numFmtId="164" fontId="17" fillId="0" borderId="1" xfId="0" applyNumberFormat="1" applyFont="1" applyBorder="1" applyAlignment="1" applyProtection="1">
      <alignment horizontal="center"/>
      <protection locked="0" hidden="1"/>
    </xf>
    <xf numFmtId="164" fontId="18" fillId="0" borderId="1" xfId="0" applyNumberFormat="1" applyFont="1" applyBorder="1" applyAlignment="1" applyProtection="1">
      <alignment horizontal="center"/>
      <protection locked="0"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0" fillId="0" borderId="0" xfId="0" applyAlignment="1"/>
    <xf numFmtId="0" fontId="6" fillId="0" borderId="1" xfId="0" applyFont="1" applyBorder="1" applyProtection="1">
      <protection locked="0"/>
    </xf>
    <xf numFmtId="0" fontId="32" fillId="0" borderId="0" xfId="0" applyFont="1" applyAlignment="1"/>
    <xf numFmtId="0" fontId="42" fillId="0" borderId="0" xfId="0" applyFont="1"/>
    <xf numFmtId="0" fontId="33" fillId="0" borderId="0" xfId="0" applyFont="1" applyAlignment="1"/>
    <xf numFmtId="0" fontId="3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7" fillId="0" borderId="0" xfId="0" applyFont="1" applyAlignment="1"/>
    <xf numFmtId="0" fontId="6" fillId="0" borderId="0" xfId="0" applyFont="1" applyAlignment="1"/>
    <xf numFmtId="0" fontId="0" fillId="0" borderId="0" xfId="0" applyProtection="1">
      <protection hidden="1"/>
    </xf>
    <xf numFmtId="0" fontId="46" fillId="0" borderId="2" xfId="0" applyFont="1" applyBorder="1" applyAlignment="1" applyProtection="1">
      <alignment vertical="center"/>
      <protection hidden="1"/>
    </xf>
    <xf numFmtId="0" fontId="48" fillId="0" borderId="3" xfId="0" applyFont="1" applyBorder="1" applyAlignment="1" applyProtection="1">
      <alignment vertical="center"/>
      <protection hidden="1"/>
    </xf>
    <xf numFmtId="0" fontId="46" fillId="0" borderId="4" xfId="0" applyFont="1" applyBorder="1" applyAlignment="1" applyProtection="1">
      <alignment horizontal="center" vertical="center"/>
      <protection hidden="1"/>
    </xf>
    <xf numFmtId="0" fontId="49" fillId="0" borderId="1" xfId="0" applyFont="1" applyBorder="1" applyProtection="1">
      <protection hidden="1"/>
    </xf>
    <xf numFmtId="164" fontId="50" fillId="0" borderId="1" xfId="0" applyNumberFormat="1" applyFont="1" applyBorder="1" applyAlignment="1" applyProtection="1">
      <alignment vertical="center"/>
      <protection hidden="1"/>
    </xf>
    <xf numFmtId="164" fontId="50" fillId="0" borderId="1" xfId="0" applyNumberFormat="1" applyFont="1" applyBorder="1" applyAlignment="1" applyProtection="1">
      <protection hidden="1"/>
    </xf>
    <xf numFmtId="164" fontId="50" fillId="0" borderId="1" xfId="0" applyNumberFormat="1" applyFont="1" applyBorder="1" applyAlignment="1" applyProtection="1">
      <alignment horizontal="right" vertical="center"/>
      <protection hidden="1"/>
    </xf>
    <xf numFmtId="164" fontId="51" fillId="0" borderId="4" xfId="0" applyNumberFormat="1" applyFont="1" applyBorder="1" applyAlignment="1" applyProtection="1">
      <alignment horizontal="right" vertical="center"/>
      <protection hidden="1"/>
    </xf>
    <xf numFmtId="0" fontId="45" fillId="0" borderId="1" xfId="0" applyFont="1" applyBorder="1" applyProtection="1"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164" fontId="18" fillId="0" borderId="1" xfId="0" applyNumberFormat="1" applyFont="1" applyBorder="1" applyAlignment="1" applyProtection="1">
      <alignment horizontal="center"/>
      <protection hidden="1"/>
    </xf>
    <xf numFmtId="164" fontId="18" fillId="0" borderId="1" xfId="0" applyNumberFormat="1" applyFont="1" applyBorder="1" applyAlignment="1" applyProtection="1">
      <alignment horizontal="center" vertical="center"/>
      <protection hidden="1"/>
    </xf>
    <xf numFmtId="164" fontId="51" fillId="0" borderId="1" xfId="0" applyNumberFormat="1" applyFont="1" applyBorder="1" applyAlignment="1" applyProtection="1">
      <alignment horizontal="center" vertical="center"/>
      <protection hidden="1"/>
    </xf>
    <xf numFmtId="164" fontId="51" fillId="0" borderId="1" xfId="0" applyNumberFormat="1" applyFont="1" applyBorder="1" applyAlignment="1" applyProtection="1">
      <alignment horizontal="right" vertical="center"/>
      <protection hidden="1"/>
    </xf>
    <xf numFmtId="164" fontId="50" fillId="0" borderId="1" xfId="0" applyNumberFormat="1" applyFont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left" wrapText="1" indent="2"/>
      <protection hidden="1"/>
    </xf>
    <xf numFmtId="164" fontId="32" fillId="0" borderId="1" xfId="0" applyNumberFormat="1" applyFont="1" applyBorder="1" applyAlignment="1" applyProtection="1">
      <alignment horizontal="left" vertical="center"/>
      <protection hidden="1"/>
    </xf>
    <xf numFmtId="164" fontId="52" fillId="0" borderId="1" xfId="0" applyNumberFormat="1" applyFont="1" applyBorder="1" applyAlignment="1" applyProtection="1">
      <alignment horizontal="left" vertical="center"/>
      <protection hidden="1"/>
    </xf>
    <xf numFmtId="164" fontId="48" fillId="0" borderId="1" xfId="0" applyNumberFormat="1" applyFont="1" applyBorder="1" applyAlignment="1" applyProtection="1">
      <alignment horizontal="left" vertical="center"/>
      <protection hidden="1"/>
    </xf>
    <xf numFmtId="0" fontId="53" fillId="0" borderId="1" xfId="0" applyFont="1" applyBorder="1" applyAlignment="1" applyProtection="1">
      <alignment horizontal="left" indent="2"/>
      <protection hidden="1"/>
    </xf>
    <xf numFmtId="0" fontId="1" fillId="0" borderId="1" xfId="0" applyFont="1" applyBorder="1" applyAlignment="1" applyProtection="1">
      <alignment horizontal="left" indent="2"/>
      <protection hidden="1"/>
    </xf>
    <xf numFmtId="164" fontId="32" fillId="0" borderId="1" xfId="0" applyNumberFormat="1" applyFont="1" applyBorder="1" applyAlignment="1" applyProtection="1">
      <alignment horizontal="left"/>
      <protection hidden="1"/>
    </xf>
    <xf numFmtId="164" fontId="52" fillId="0" borderId="1" xfId="0" applyNumberFormat="1" applyFont="1" applyBorder="1" applyAlignment="1" applyProtection="1">
      <alignment horizontal="left"/>
      <protection hidden="1"/>
    </xf>
    <xf numFmtId="0" fontId="53" fillId="0" borderId="1" xfId="0" applyFont="1" applyBorder="1" applyProtection="1">
      <protection hidden="1"/>
    </xf>
    <xf numFmtId="0" fontId="54" fillId="0" borderId="1" xfId="0" applyFont="1" applyBorder="1" applyAlignment="1" applyProtection="1">
      <alignment horizontal="right"/>
      <protection hidden="1"/>
    </xf>
    <xf numFmtId="164" fontId="54" fillId="0" borderId="1" xfId="0" applyNumberFormat="1" applyFont="1" applyBorder="1" applyAlignment="1" applyProtection="1">
      <alignment horizontal="center" vertical="center"/>
      <protection hidden="1"/>
    </xf>
    <xf numFmtId="164" fontId="54" fillId="0" borderId="1" xfId="0" applyNumberFormat="1" applyFont="1" applyBorder="1" applyAlignment="1" applyProtection="1">
      <alignment horizontal="center"/>
      <protection hidden="1"/>
    </xf>
    <xf numFmtId="164" fontId="55" fillId="0" borderId="1" xfId="0" applyNumberFormat="1" applyFont="1" applyBorder="1" applyAlignment="1" applyProtection="1">
      <alignment horizontal="center" vertical="center"/>
      <protection hidden="1"/>
    </xf>
    <xf numFmtId="9" fontId="0" fillId="0" borderId="1" xfId="0" applyNumberFormat="1" applyBorder="1"/>
    <xf numFmtId="9" fontId="17" fillId="0" borderId="1" xfId="0" applyNumberFormat="1" applyFont="1" applyBorder="1" applyAlignment="1" applyProtection="1">
      <alignment horizontal="center"/>
      <protection locked="0" hidden="1"/>
    </xf>
    <xf numFmtId="9" fontId="18" fillId="0" borderId="1" xfId="0" applyNumberFormat="1" applyFont="1" applyBorder="1" applyAlignment="1" applyProtection="1">
      <alignment horizontal="center"/>
      <protection locked="0" hidden="1"/>
    </xf>
    <xf numFmtId="9" fontId="17" fillId="0" borderId="1" xfId="0" applyNumberFormat="1" applyFont="1" applyBorder="1" applyAlignment="1" applyProtection="1">
      <alignment horizontal="center"/>
      <protection hidden="1"/>
    </xf>
    <xf numFmtId="9" fontId="56" fillId="0" borderId="1" xfId="0" applyNumberFormat="1" applyFont="1" applyBorder="1" applyAlignment="1" applyProtection="1">
      <alignment horizontal="center"/>
      <protection locked="0" hidden="1"/>
    </xf>
    <xf numFmtId="0" fontId="57" fillId="0" borderId="0" xfId="0" applyFont="1"/>
    <xf numFmtId="0" fontId="49" fillId="0" borderId="0" xfId="0" applyFont="1" applyBorder="1" applyProtection="1">
      <protection hidden="1"/>
    </xf>
    <xf numFmtId="9" fontId="50" fillId="0" borderId="1" xfId="0" applyNumberFormat="1" applyFont="1" applyBorder="1" applyAlignment="1" applyProtection="1">
      <alignment vertical="center"/>
      <protection hidden="1"/>
    </xf>
    <xf numFmtId="9" fontId="58" fillId="0" borderId="1" xfId="0" applyNumberFormat="1" applyFont="1" applyBorder="1" applyAlignment="1" applyProtection="1">
      <alignment horizontal="center" vertical="center"/>
      <protection hidden="1"/>
    </xf>
    <xf numFmtId="9" fontId="1" fillId="0" borderId="1" xfId="0" applyNumberFormat="1" applyFont="1" applyBorder="1" applyAlignment="1" applyProtection="1">
      <alignment horizontal="center" vertical="center"/>
      <protection hidden="1"/>
    </xf>
    <xf numFmtId="9" fontId="49" fillId="0" borderId="1" xfId="0" applyNumberFormat="1" applyFont="1" applyBorder="1" applyProtection="1">
      <protection hidden="1"/>
    </xf>
    <xf numFmtId="9" fontId="59" fillId="0" borderId="1" xfId="0" applyNumberFormat="1" applyFont="1" applyBorder="1" applyAlignment="1" applyProtection="1">
      <alignment horizontal="center"/>
      <protection hidden="1"/>
    </xf>
    <xf numFmtId="9" fontId="54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29" fillId="0" borderId="1" xfId="0" applyFont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right"/>
      <protection hidden="1"/>
    </xf>
    <xf numFmtId="0" fontId="33" fillId="0" borderId="0" xfId="0" applyFont="1" applyAlignment="1"/>
    <xf numFmtId="0" fontId="3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7" fillId="0" borderId="0" xfId="0" applyFont="1" applyAlignment="1"/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distributed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/>
    </xf>
    <xf numFmtId="0" fontId="39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1" fontId="1" fillId="0" borderId="2" xfId="0" applyNumberFormat="1" applyFont="1" applyBorder="1" applyAlignment="1">
      <alignment horizontal="center" vertical="distributed"/>
    </xf>
    <xf numFmtId="1" fontId="1" fillId="0" borderId="3" xfId="0" applyNumberFormat="1" applyFont="1" applyBorder="1" applyAlignment="1">
      <alignment horizontal="center" vertical="distributed"/>
    </xf>
    <xf numFmtId="1" fontId="1" fillId="0" borderId="4" xfId="0" applyNumberFormat="1" applyFont="1" applyBorder="1" applyAlignment="1">
      <alignment horizontal="center" vertical="distributed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45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2" fillId="0" borderId="1" xfId="0" applyFont="1" applyBorder="1" applyAlignment="1" applyProtection="1">
      <protection hidden="1"/>
    </xf>
    <xf numFmtId="0" fontId="32" fillId="0" borderId="2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2"/>
  <sheetViews>
    <sheetView tabSelected="1" zoomScale="89" zoomScaleNormal="89" workbookViewId="0">
      <selection activeCell="T86" sqref="T86"/>
    </sheetView>
  </sheetViews>
  <sheetFormatPr defaultRowHeight="15"/>
  <cols>
    <col min="2" max="2" width="23.140625" customWidth="1"/>
    <col min="23" max="23" width="12.85546875" customWidth="1"/>
    <col min="25" max="25" width="10.5703125" customWidth="1"/>
  </cols>
  <sheetData>
    <row r="1" spans="1:25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5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5" ht="15.75">
      <c r="A3" s="9" t="s">
        <v>23</v>
      </c>
      <c r="B3" s="10"/>
      <c r="C3" s="9" t="s">
        <v>36</v>
      </c>
      <c r="D3" s="10"/>
      <c r="E3" s="10"/>
      <c r="F3" s="10"/>
      <c r="G3" s="10"/>
      <c r="H3" s="10"/>
    </row>
    <row r="4" spans="1:25">
      <c r="A4" s="72" t="s">
        <v>24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25" ht="15.75">
      <c r="A5" s="9" t="s">
        <v>25</v>
      </c>
      <c r="C5" s="11" t="s">
        <v>60</v>
      </c>
    </row>
    <row r="6" spans="1:25">
      <c r="A6" s="74" t="s">
        <v>0</v>
      </c>
      <c r="B6" s="76" t="s">
        <v>1</v>
      </c>
      <c r="C6" s="78" t="s">
        <v>2</v>
      </c>
      <c r="D6" s="79"/>
      <c r="E6" s="79"/>
      <c r="F6" s="79"/>
      <c r="G6" s="79"/>
      <c r="H6" s="79"/>
      <c r="I6" s="80" t="s">
        <v>3</v>
      </c>
      <c r="J6" s="81"/>
      <c r="K6" s="81"/>
      <c r="L6" s="81"/>
      <c r="M6" s="81"/>
      <c r="N6" s="80" t="s">
        <v>3</v>
      </c>
      <c r="O6" s="81"/>
      <c r="P6" s="81"/>
      <c r="Q6" s="81"/>
      <c r="R6" s="81"/>
      <c r="S6" s="86" t="s">
        <v>26</v>
      </c>
      <c r="T6" s="82"/>
      <c r="U6" s="98" t="s">
        <v>38</v>
      </c>
      <c r="V6" s="98"/>
      <c r="W6" s="98"/>
      <c r="X6" s="98"/>
      <c r="Y6" s="98"/>
    </row>
    <row r="7" spans="1:25">
      <c r="A7" s="74"/>
      <c r="B7" s="77"/>
      <c r="C7" s="79" t="s">
        <v>4</v>
      </c>
      <c r="D7" s="79"/>
      <c r="E7" s="79"/>
      <c r="F7" s="82" t="s">
        <v>5</v>
      </c>
      <c r="G7" s="82" t="s">
        <v>6</v>
      </c>
      <c r="H7" s="82" t="s">
        <v>7</v>
      </c>
      <c r="I7" s="82" t="s">
        <v>8</v>
      </c>
      <c r="J7" s="82" t="s">
        <v>9</v>
      </c>
      <c r="K7" s="82"/>
      <c r="L7" s="82" t="s">
        <v>10</v>
      </c>
      <c r="M7" s="82" t="s">
        <v>11</v>
      </c>
      <c r="N7" s="82" t="s">
        <v>27</v>
      </c>
      <c r="O7" s="82" t="s">
        <v>28</v>
      </c>
      <c r="P7" s="82" t="s">
        <v>29</v>
      </c>
      <c r="Q7" s="82" t="s">
        <v>30</v>
      </c>
      <c r="R7" s="82" t="s">
        <v>31</v>
      </c>
      <c r="S7" s="82"/>
      <c r="T7" s="82"/>
      <c r="U7" s="95" t="s">
        <v>39</v>
      </c>
      <c r="V7" s="95"/>
      <c r="W7" s="95"/>
      <c r="X7" s="95"/>
      <c r="Y7" s="95"/>
    </row>
    <row r="8" spans="1:25">
      <c r="A8" s="74"/>
      <c r="B8" s="77"/>
      <c r="C8" s="82" t="s">
        <v>12</v>
      </c>
      <c r="D8" s="83" t="s">
        <v>13</v>
      </c>
      <c r="E8" s="84" t="s">
        <v>14</v>
      </c>
      <c r="F8" s="82"/>
      <c r="G8" s="82"/>
      <c r="H8" s="82" t="s">
        <v>15</v>
      </c>
      <c r="I8" s="82" t="s">
        <v>16</v>
      </c>
      <c r="J8" s="82"/>
      <c r="K8" s="82"/>
      <c r="L8" s="82" t="s">
        <v>17</v>
      </c>
      <c r="M8" s="82" t="s">
        <v>18</v>
      </c>
      <c r="N8" s="82" t="s">
        <v>32</v>
      </c>
      <c r="O8" s="82"/>
      <c r="P8" s="82"/>
      <c r="Q8" s="82"/>
      <c r="R8" s="82" t="s">
        <v>33</v>
      </c>
      <c r="S8" s="82" t="s">
        <v>34</v>
      </c>
      <c r="T8" s="82" t="s">
        <v>35</v>
      </c>
      <c r="U8" s="99" t="s">
        <v>40</v>
      </c>
      <c r="V8" s="99" t="s">
        <v>41</v>
      </c>
      <c r="W8" s="99" t="s">
        <v>42</v>
      </c>
      <c r="X8" s="99" t="s">
        <v>43</v>
      </c>
      <c r="Y8" s="85" t="s">
        <v>44</v>
      </c>
    </row>
    <row r="9" spans="1:25">
      <c r="A9" s="74"/>
      <c r="B9" s="77"/>
      <c r="C9" s="82"/>
      <c r="D9" s="83"/>
      <c r="E9" s="84"/>
      <c r="F9" s="82"/>
      <c r="G9" s="82"/>
      <c r="H9" s="82" t="s">
        <v>15</v>
      </c>
      <c r="I9" s="82" t="s">
        <v>16</v>
      </c>
      <c r="J9" s="82"/>
      <c r="K9" s="82"/>
      <c r="L9" s="82" t="s">
        <v>17</v>
      </c>
      <c r="M9" s="82" t="s">
        <v>18</v>
      </c>
      <c r="N9" s="82" t="s">
        <v>32</v>
      </c>
      <c r="O9" s="82"/>
      <c r="P9" s="82"/>
      <c r="Q9" s="82"/>
      <c r="R9" s="82" t="s">
        <v>33</v>
      </c>
      <c r="S9" s="82"/>
      <c r="T9" s="82"/>
      <c r="U9" s="99"/>
      <c r="V9" s="99"/>
      <c r="W9" s="99"/>
      <c r="X9" s="99"/>
      <c r="Y9" s="85"/>
    </row>
    <row r="10" spans="1:25">
      <c r="A10" s="75"/>
      <c r="B10" s="77"/>
      <c r="C10" s="82"/>
      <c r="D10" s="83"/>
      <c r="E10" s="84"/>
      <c r="F10" s="82"/>
      <c r="G10" s="82"/>
      <c r="H10" s="82" t="s">
        <v>15</v>
      </c>
      <c r="I10" s="82" t="s">
        <v>16</v>
      </c>
      <c r="J10" s="1" t="s">
        <v>19</v>
      </c>
      <c r="K10" s="1" t="s">
        <v>20</v>
      </c>
      <c r="L10" s="82" t="s">
        <v>17</v>
      </c>
      <c r="M10" s="82" t="s">
        <v>18</v>
      </c>
      <c r="N10" s="82" t="s">
        <v>32</v>
      </c>
      <c r="O10" s="82"/>
      <c r="P10" s="82"/>
      <c r="Q10" s="82"/>
      <c r="R10" s="82" t="s">
        <v>33</v>
      </c>
      <c r="S10" s="82"/>
      <c r="T10" s="82"/>
      <c r="U10" s="99"/>
      <c r="V10" s="99"/>
      <c r="W10" s="99"/>
      <c r="X10" s="99"/>
      <c r="Y10" s="85"/>
    </row>
    <row r="11" spans="1:25">
      <c r="A11" s="2">
        <v>1</v>
      </c>
      <c r="B11" s="3" t="s">
        <v>406</v>
      </c>
      <c r="C11" s="4" t="s">
        <v>441</v>
      </c>
      <c r="D11" s="4" t="s">
        <v>441</v>
      </c>
      <c r="E11" s="4" t="s">
        <v>441</v>
      </c>
      <c r="F11" s="4" t="s">
        <v>441</v>
      </c>
      <c r="G11" s="4" t="s">
        <v>441</v>
      </c>
      <c r="H11" s="4" t="s">
        <v>441</v>
      </c>
      <c r="I11" s="4" t="s">
        <v>441</v>
      </c>
      <c r="J11" s="4" t="s">
        <v>441</v>
      </c>
      <c r="K11" s="4" t="s">
        <v>441</v>
      </c>
      <c r="L11" s="4" t="s">
        <v>441</v>
      </c>
      <c r="M11" s="4" t="s">
        <v>440</v>
      </c>
      <c r="N11" s="4" t="s">
        <v>440</v>
      </c>
      <c r="O11" s="4" t="s">
        <v>440</v>
      </c>
      <c r="P11" s="4" t="s">
        <v>441</v>
      </c>
      <c r="Q11" s="4" t="s">
        <v>441</v>
      </c>
      <c r="R11" s="4" t="s">
        <v>440</v>
      </c>
      <c r="S11" s="4" t="s">
        <v>441</v>
      </c>
      <c r="T11" s="4" t="s">
        <v>441</v>
      </c>
      <c r="U11" s="60">
        <f>COUNTIF(C11:T11,"н")/COUNTA(C11:T11)</f>
        <v>0</v>
      </c>
      <c r="V11" s="60">
        <f>COUNTIF(D11:U11,"с")/COUNTA(D11:U11)</f>
        <v>0.22222222222222221</v>
      </c>
      <c r="W11" s="60">
        <f>COUNTIF(E11:V11,"д")/COUNTA(E11:V11)</f>
        <v>0.66666666666666663</v>
      </c>
      <c r="X11" s="60">
        <f>COUNTIF(F11:W11,"в")/COUNTA(F11:W11)</f>
        <v>0</v>
      </c>
      <c r="Y11" s="61">
        <f>SUM(V11:X11)</f>
        <v>0.88888888888888884</v>
      </c>
    </row>
    <row r="12" spans="1:25">
      <c r="A12" s="5">
        <v>2</v>
      </c>
      <c r="B12" s="3" t="s">
        <v>407</v>
      </c>
      <c r="C12" s="4" t="s">
        <v>441</v>
      </c>
      <c r="D12" s="4" t="s">
        <v>441</v>
      </c>
      <c r="E12" s="4" t="s">
        <v>441</v>
      </c>
      <c r="F12" s="4" t="s">
        <v>441</v>
      </c>
      <c r="G12" s="4" t="s">
        <v>441</v>
      </c>
      <c r="H12" s="4" t="s">
        <v>441</v>
      </c>
      <c r="I12" s="4" t="s">
        <v>441</v>
      </c>
      <c r="J12" s="4" t="s">
        <v>441</v>
      </c>
      <c r="K12" s="4" t="s">
        <v>440</v>
      </c>
      <c r="L12" s="4" t="s">
        <v>441</v>
      </c>
      <c r="M12" s="4" t="s">
        <v>440</v>
      </c>
      <c r="N12" s="4" t="s">
        <v>440</v>
      </c>
      <c r="O12" s="4" t="s">
        <v>440</v>
      </c>
      <c r="P12" s="4" t="s">
        <v>441</v>
      </c>
      <c r="Q12" s="4" t="s">
        <v>441</v>
      </c>
      <c r="R12" s="4" t="s">
        <v>440</v>
      </c>
      <c r="S12" s="4" t="s">
        <v>441</v>
      </c>
      <c r="T12" s="4" t="s">
        <v>441</v>
      </c>
      <c r="U12" s="60">
        <f t="shared" ref="U12:U35" si="0">COUNTIF(C12:T12,"н")/COUNTA(C12:T12)</f>
        <v>0</v>
      </c>
      <c r="V12" s="60">
        <f t="shared" ref="V12:V35" si="1">COUNTIF(D12:U12,"с")/COUNTA(D12:U12)</f>
        <v>0.27777777777777779</v>
      </c>
      <c r="W12" s="60">
        <f t="shared" ref="W12:W35" si="2">COUNTIF(E12:V12,"д")/COUNTA(E12:V12)</f>
        <v>0.61111111111111116</v>
      </c>
      <c r="X12" s="60">
        <f t="shared" ref="X12:X35" si="3">COUNTIF(F12:W12,"в")/COUNTA(F12:W12)</f>
        <v>0</v>
      </c>
      <c r="Y12" s="61">
        <f t="shared" ref="Y12:Y35" si="4">SUM(V12:X12)</f>
        <v>0.88888888888888895</v>
      </c>
    </row>
    <row r="13" spans="1:25">
      <c r="A13" s="2">
        <v>3</v>
      </c>
      <c r="B13" s="3" t="s">
        <v>408</v>
      </c>
      <c r="C13" s="4" t="s">
        <v>441</v>
      </c>
      <c r="D13" s="4" t="s">
        <v>441</v>
      </c>
      <c r="E13" s="4" t="s">
        <v>441</v>
      </c>
      <c r="F13" s="4" t="s">
        <v>441</v>
      </c>
      <c r="G13" s="4" t="s">
        <v>441</v>
      </c>
      <c r="H13" s="4" t="s">
        <v>441</v>
      </c>
      <c r="I13" s="4" t="s">
        <v>441</v>
      </c>
      <c r="J13" s="4" t="s">
        <v>441</v>
      </c>
      <c r="K13" s="4" t="s">
        <v>441</v>
      </c>
      <c r="L13" s="4" t="s">
        <v>441</v>
      </c>
      <c r="M13" s="4" t="s">
        <v>440</v>
      </c>
      <c r="N13" s="4" t="s">
        <v>440</v>
      </c>
      <c r="O13" s="4" t="s">
        <v>440</v>
      </c>
      <c r="P13" s="4" t="s">
        <v>441</v>
      </c>
      <c r="Q13" s="4" t="s">
        <v>441</v>
      </c>
      <c r="R13" s="4" t="s">
        <v>440</v>
      </c>
      <c r="S13" s="4" t="s">
        <v>440</v>
      </c>
      <c r="T13" s="4" t="s">
        <v>440</v>
      </c>
      <c r="U13" s="60">
        <f t="shared" si="0"/>
        <v>0</v>
      </c>
      <c r="V13" s="60">
        <f t="shared" si="1"/>
        <v>0.33333333333333331</v>
      </c>
      <c r="W13" s="60">
        <f t="shared" si="2"/>
        <v>0.55555555555555558</v>
      </c>
      <c r="X13" s="60">
        <f t="shared" si="3"/>
        <v>0</v>
      </c>
      <c r="Y13" s="61">
        <f t="shared" si="4"/>
        <v>0.88888888888888884</v>
      </c>
    </row>
    <row r="14" spans="1:25">
      <c r="A14" s="5">
        <v>4</v>
      </c>
      <c r="B14" s="3" t="s">
        <v>429</v>
      </c>
      <c r="C14" s="4" t="s">
        <v>441</v>
      </c>
      <c r="D14" s="4" t="s">
        <v>441</v>
      </c>
      <c r="E14" s="4" t="s">
        <v>441</v>
      </c>
      <c r="F14" s="4" t="s">
        <v>441</v>
      </c>
      <c r="G14" s="4" t="s">
        <v>441</v>
      </c>
      <c r="H14" s="4" t="s">
        <v>441</v>
      </c>
      <c r="I14" s="4" t="s">
        <v>441</v>
      </c>
      <c r="J14" s="4" t="s">
        <v>441</v>
      </c>
      <c r="K14" s="4" t="s">
        <v>441</v>
      </c>
      <c r="L14" s="4" t="s">
        <v>441</v>
      </c>
      <c r="M14" s="4" t="s">
        <v>440</v>
      </c>
      <c r="N14" s="4" t="s">
        <v>440</v>
      </c>
      <c r="O14" s="4" t="s">
        <v>440</v>
      </c>
      <c r="P14" s="4" t="s">
        <v>441</v>
      </c>
      <c r="Q14" s="4" t="s">
        <v>441</v>
      </c>
      <c r="R14" s="4" t="s">
        <v>440</v>
      </c>
      <c r="S14" s="4" t="s">
        <v>441</v>
      </c>
      <c r="T14" s="4" t="s">
        <v>441</v>
      </c>
      <c r="U14" s="60">
        <f t="shared" si="0"/>
        <v>0</v>
      </c>
      <c r="V14" s="60">
        <f t="shared" si="1"/>
        <v>0.22222222222222221</v>
      </c>
      <c r="W14" s="60">
        <f t="shared" si="2"/>
        <v>0.66666666666666663</v>
      </c>
      <c r="X14" s="60">
        <f t="shared" si="3"/>
        <v>0</v>
      </c>
      <c r="Y14" s="61">
        <f t="shared" si="4"/>
        <v>0.88888888888888884</v>
      </c>
    </row>
    <row r="15" spans="1:25">
      <c r="A15" s="2">
        <v>5</v>
      </c>
      <c r="B15" s="3" t="s">
        <v>409</v>
      </c>
      <c r="C15" s="4" t="s">
        <v>442</v>
      </c>
      <c r="D15" s="4" t="s">
        <v>440</v>
      </c>
      <c r="E15" s="4" t="s">
        <v>440</v>
      </c>
      <c r="F15" s="4" t="s">
        <v>440</v>
      </c>
      <c r="G15" s="4" t="s">
        <v>440</v>
      </c>
      <c r="H15" s="4" t="s">
        <v>440</v>
      </c>
      <c r="I15" s="4" t="s">
        <v>441</v>
      </c>
      <c r="J15" s="4" t="s">
        <v>441</v>
      </c>
      <c r="K15" s="4" t="s">
        <v>441</v>
      </c>
      <c r="L15" s="4" t="s">
        <v>441</v>
      </c>
      <c r="M15" s="4" t="s">
        <v>440</v>
      </c>
      <c r="N15" s="4" t="s">
        <v>440</v>
      </c>
      <c r="O15" s="4" t="s">
        <v>440</v>
      </c>
      <c r="P15" s="4" t="s">
        <v>441</v>
      </c>
      <c r="Q15" s="4" t="s">
        <v>441</v>
      </c>
      <c r="R15" s="4" t="s">
        <v>440</v>
      </c>
      <c r="S15" s="4" t="s">
        <v>441</v>
      </c>
      <c r="T15" s="4" t="s">
        <v>441</v>
      </c>
      <c r="U15" s="60">
        <f t="shared" si="0"/>
        <v>5.5555555555555552E-2</v>
      </c>
      <c r="V15" s="60">
        <f t="shared" si="1"/>
        <v>0.5</v>
      </c>
      <c r="W15" s="60">
        <f t="shared" si="2"/>
        <v>0.44444444444444442</v>
      </c>
      <c r="X15" s="60">
        <f t="shared" si="3"/>
        <v>0</v>
      </c>
      <c r="Y15" s="61">
        <f t="shared" si="4"/>
        <v>0.94444444444444442</v>
      </c>
    </row>
    <row r="16" spans="1:25">
      <c r="A16" s="5">
        <v>6</v>
      </c>
      <c r="B16" s="6" t="s">
        <v>410</v>
      </c>
      <c r="C16" s="4" t="s">
        <v>441</v>
      </c>
      <c r="D16" s="4" t="s">
        <v>441</v>
      </c>
      <c r="E16" s="4" t="s">
        <v>441</v>
      </c>
      <c r="F16" s="4" t="s">
        <v>441</v>
      </c>
      <c r="G16" s="4" t="s">
        <v>441</v>
      </c>
      <c r="H16" s="4" t="s">
        <v>441</v>
      </c>
      <c r="I16" s="4" t="s">
        <v>441</v>
      </c>
      <c r="J16" s="4" t="s">
        <v>441</v>
      </c>
      <c r="K16" s="4" t="s">
        <v>441</v>
      </c>
      <c r="L16" s="4" t="s">
        <v>440</v>
      </c>
      <c r="M16" s="4" t="s">
        <v>440</v>
      </c>
      <c r="N16" s="4" t="s">
        <v>440</v>
      </c>
      <c r="O16" s="4" t="s">
        <v>440</v>
      </c>
      <c r="P16" s="4" t="s">
        <v>440</v>
      </c>
      <c r="Q16" s="4" t="s">
        <v>440</v>
      </c>
      <c r="R16" s="4" t="s">
        <v>440</v>
      </c>
      <c r="S16" s="4" t="s">
        <v>440</v>
      </c>
      <c r="T16" s="4" t="s">
        <v>441</v>
      </c>
      <c r="U16" s="60">
        <f t="shared" si="0"/>
        <v>0</v>
      </c>
      <c r="V16" s="60">
        <f t="shared" si="1"/>
        <v>0.44444444444444442</v>
      </c>
      <c r="W16" s="60">
        <f t="shared" si="2"/>
        <v>0.44444444444444442</v>
      </c>
      <c r="X16" s="60">
        <f t="shared" si="3"/>
        <v>0</v>
      </c>
      <c r="Y16" s="61">
        <f t="shared" si="4"/>
        <v>0.88888888888888884</v>
      </c>
    </row>
    <row r="17" spans="1:25">
      <c r="A17" s="2">
        <v>7</v>
      </c>
      <c r="B17" s="7" t="s">
        <v>411</v>
      </c>
      <c r="C17" s="4" t="s">
        <v>440</v>
      </c>
      <c r="D17" s="4" t="s">
        <v>442</v>
      </c>
      <c r="E17" s="4" t="s">
        <v>440</v>
      </c>
      <c r="F17" s="4" t="s">
        <v>440</v>
      </c>
      <c r="G17" s="4" t="s">
        <v>441</v>
      </c>
      <c r="H17" s="4" t="s">
        <v>440</v>
      </c>
      <c r="I17" s="4" t="s">
        <v>441</v>
      </c>
      <c r="J17" s="4" t="s">
        <v>441</v>
      </c>
      <c r="K17" s="4" t="s">
        <v>440</v>
      </c>
      <c r="L17" s="4" t="s">
        <v>441</v>
      </c>
      <c r="M17" s="4" t="s">
        <v>440</v>
      </c>
      <c r="N17" s="4" t="s">
        <v>440</v>
      </c>
      <c r="O17" s="4" t="s">
        <v>442</v>
      </c>
      <c r="P17" s="4" t="s">
        <v>440</v>
      </c>
      <c r="Q17" s="4" t="s">
        <v>442</v>
      </c>
      <c r="R17" s="4" t="s">
        <v>440</v>
      </c>
      <c r="S17" s="4" t="s">
        <v>441</v>
      </c>
      <c r="T17" s="4" t="s">
        <v>442</v>
      </c>
      <c r="U17" s="60">
        <f t="shared" si="0"/>
        <v>0.22222222222222221</v>
      </c>
      <c r="V17" s="60">
        <f t="shared" si="1"/>
        <v>0.44444444444444442</v>
      </c>
      <c r="W17" s="60">
        <f t="shared" si="2"/>
        <v>0.27777777777777779</v>
      </c>
      <c r="X17" s="60">
        <f t="shared" si="3"/>
        <v>0</v>
      </c>
      <c r="Y17" s="61">
        <f t="shared" si="4"/>
        <v>0.72222222222222221</v>
      </c>
    </row>
    <row r="18" spans="1:25">
      <c r="A18" s="5">
        <v>8</v>
      </c>
      <c r="B18" s="6" t="s">
        <v>412</v>
      </c>
      <c r="C18" s="4" t="s">
        <v>441</v>
      </c>
      <c r="D18" s="4" t="s">
        <v>441</v>
      </c>
      <c r="E18" s="4" t="s">
        <v>441</v>
      </c>
      <c r="F18" s="4" t="s">
        <v>441</v>
      </c>
      <c r="G18" s="4" t="s">
        <v>441</v>
      </c>
      <c r="H18" s="4" t="s">
        <v>441</v>
      </c>
      <c r="I18" s="4" t="s">
        <v>441</v>
      </c>
      <c r="J18" s="4" t="s">
        <v>441</v>
      </c>
      <c r="K18" s="4" t="s">
        <v>441</v>
      </c>
      <c r="L18" s="4" t="s">
        <v>441</v>
      </c>
      <c r="M18" s="4" t="s">
        <v>440</v>
      </c>
      <c r="N18" s="4" t="s">
        <v>440</v>
      </c>
      <c r="O18" s="4" t="s">
        <v>440</v>
      </c>
      <c r="P18" s="4" t="s">
        <v>441</v>
      </c>
      <c r="Q18" s="4" t="s">
        <v>441</v>
      </c>
      <c r="R18" s="4" t="s">
        <v>440</v>
      </c>
      <c r="S18" s="4" t="s">
        <v>441</v>
      </c>
      <c r="T18" s="4" t="s">
        <v>441</v>
      </c>
      <c r="U18" s="60">
        <f t="shared" si="0"/>
        <v>0</v>
      </c>
      <c r="V18" s="60">
        <f t="shared" si="1"/>
        <v>0.22222222222222221</v>
      </c>
      <c r="W18" s="60">
        <f t="shared" si="2"/>
        <v>0.66666666666666663</v>
      </c>
      <c r="X18" s="60">
        <f t="shared" si="3"/>
        <v>0</v>
      </c>
      <c r="Y18" s="61">
        <f t="shared" si="4"/>
        <v>0.88888888888888884</v>
      </c>
    </row>
    <row r="19" spans="1:25">
      <c r="A19" s="2">
        <v>9</v>
      </c>
      <c r="B19" s="7" t="s">
        <v>413</v>
      </c>
      <c r="C19" s="4" t="s">
        <v>441</v>
      </c>
      <c r="D19" s="4" t="s">
        <v>441</v>
      </c>
      <c r="E19" s="4" t="s">
        <v>441</v>
      </c>
      <c r="F19" s="4" t="s">
        <v>441</v>
      </c>
      <c r="G19" s="4" t="s">
        <v>441</v>
      </c>
      <c r="H19" s="4" t="s">
        <v>441</v>
      </c>
      <c r="I19" s="4" t="s">
        <v>441</v>
      </c>
      <c r="J19" s="4" t="s">
        <v>441</v>
      </c>
      <c r="K19" s="4" t="s">
        <v>441</v>
      </c>
      <c r="L19" s="4" t="s">
        <v>441</v>
      </c>
      <c r="M19" s="4" t="s">
        <v>440</v>
      </c>
      <c r="N19" s="4" t="s">
        <v>440</v>
      </c>
      <c r="O19" s="4" t="s">
        <v>440</v>
      </c>
      <c r="P19" s="4" t="s">
        <v>441</v>
      </c>
      <c r="Q19" s="4" t="s">
        <v>441</v>
      </c>
      <c r="R19" s="4" t="s">
        <v>440</v>
      </c>
      <c r="S19" s="4" t="s">
        <v>441</v>
      </c>
      <c r="T19" s="4" t="s">
        <v>441</v>
      </c>
      <c r="U19" s="60">
        <f t="shared" si="0"/>
        <v>0</v>
      </c>
      <c r="V19" s="60">
        <f t="shared" si="1"/>
        <v>0.22222222222222221</v>
      </c>
      <c r="W19" s="60">
        <f t="shared" si="2"/>
        <v>0.66666666666666663</v>
      </c>
      <c r="X19" s="60">
        <f t="shared" si="3"/>
        <v>0</v>
      </c>
      <c r="Y19" s="61">
        <f t="shared" si="4"/>
        <v>0.88888888888888884</v>
      </c>
    </row>
    <row r="20" spans="1:25">
      <c r="A20" s="5">
        <v>10</v>
      </c>
      <c r="B20" s="6" t="s">
        <v>414</v>
      </c>
      <c r="C20" s="4" t="s">
        <v>441</v>
      </c>
      <c r="D20" s="4" t="s">
        <v>441</v>
      </c>
      <c r="E20" s="4" t="s">
        <v>441</v>
      </c>
      <c r="F20" s="4" t="s">
        <v>441</v>
      </c>
      <c r="G20" s="4" t="s">
        <v>441</v>
      </c>
      <c r="H20" s="4" t="s">
        <v>441</v>
      </c>
      <c r="I20" s="4" t="s">
        <v>441</v>
      </c>
      <c r="J20" s="4" t="s">
        <v>441</v>
      </c>
      <c r="K20" s="4" t="s">
        <v>440</v>
      </c>
      <c r="L20" s="4" t="s">
        <v>441</v>
      </c>
      <c r="M20" s="4" t="s">
        <v>440</v>
      </c>
      <c r="N20" s="4" t="s">
        <v>440</v>
      </c>
      <c r="O20" s="4" t="s">
        <v>440</v>
      </c>
      <c r="P20" s="4" t="s">
        <v>441</v>
      </c>
      <c r="Q20" s="4" t="s">
        <v>441</v>
      </c>
      <c r="R20" s="4" t="s">
        <v>440</v>
      </c>
      <c r="S20" s="4" t="s">
        <v>441</v>
      </c>
      <c r="T20" s="4" t="s">
        <v>441</v>
      </c>
      <c r="U20" s="60">
        <f t="shared" si="0"/>
        <v>0</v>
      </c>
      <c r="V20" s="60">
        <f t="shared" si="1"/>
        <v>0.27777777777777779</v>
      </c>
      <c r="W20" s="60">
        <f t="shared" si="2"/>
        <v>0.61111111111111116</v>
      </c>
      <c r="X20" s="60">
        <f t="shared" si="3"/>
        <v>0</v>
      </c>
      <c r="Y20" s="61">
        <f t="shared" si="4"/>
        <v>0.88888888888888895</v>
      </c>
    </row>
    <row r="21" spans="1:25">
      <c r="A21" s="2">
        <v>11</v>
      </c>
      <c r="B21" s="7" t="s">
        <v>415</v>
      </c>
      <c r="C21" s="4" t="s">
        <v>441</v>
      </c>
      <c r="D21" s="4" t="s">
        <v>441</v>
      </c>
      <c r="E21" s="4" t="s">
        <v>441</v>
      </c>
      <c r="F21" s="4" t="s">
        <v>441</v>
      </c>
      <c r="G21" s="4" t="s">
        <v>441</v>
      </c>
      <c r="H21" s="4" t="s">
        <v>441</v>
      </c>
      <c r="I21" s="4" t="s">
        <v>441</v>
      </c>
      <c r="J21" s="4" t="s">
        <v>441</v>
      </c>
      <c r="K21" s="4" t="s">
        <v>440</v>
      </c>
      <c r="L21" s="4" t="s">
        <v>441</v>
      </c>
      <c r="M21" s="4" t="s">
        <v>440</v>
      </c>
      <c r="N21" s="4" t="s">
        <v>440</v>
      </c>
      <c r="O21" s="4" t="s">
        <v>440</v>
      </c>
      <c r="P21" s="4" t="s">
        <v>441</v>
      </c>
      <c r="Q21" s="4" t="s">
        <v>441</v>
      </c>
      <c r="R21" s="4" t="s">
        <v>440</v>
      </c>
      <c r="S21" s="4" t="s">
        <v>441</v>
      </c>
      <c r="T21" s="4" t="s">
        <v>440</v>
      </c>
      <c r="U21" s="60">
        <f t="shared" si="0"/>
        <v>0</v>
      </c>
      <c r="V21" s="60">
        <f t="shared" si="1"/>
        <v>0.33333333333333331</v>
      </c>
      <c r="W21" s="60">
        <f t="shared" si="2"/>
        <v>0.55555555555555558</v>
      </c>
      <c r="X21" s="60">
        <f t="shared" si="3"/>
        <v>0</v>
      </c>
      <c r="Y21" s="61">
        <f t="shared" si="4"/>
        <v>0.88888888888888884</v>
      </c>
    </row>
    <row r="22" spans="1:25">
      <c r="A22" s="5">
        <v>12</v>
      </c>
      <c r="B22" s="6" t="s">
        <v>416</v>
      </c>
      <c r="C22" s="4" t="s">
        <v>442</v>
      </c>
      <c r="D22" s="4" t="s">
        <v>442</v>
      </c>
      <c r="E22" s="4" t="s">
        <v>442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440</v>
      </c>
      <c r="L22" s="4" t="s">
        <v>442</v>
      </c>
      <c r="M22" s="4" t="s">
        <v>440</v>
      </c>
      <c r="N22" s="4" t="s">
        <v>440</v>
      </c>
      <c r="O22" s="4" t="s">
        <v>440</v>
      </c>
      <c r="P22" s="4" t="s">
        <v>442</v>
      </c>
      <c r="Q22" s="4" t="s">
        <v>442</v>
      </c>
      <c r="R22" s="4" t="s">
        <v>440</v>
      </c>
      <c r="S22" s="4" t="s">
        <v>440</v>
      </c>
      <c r="T22" s="4" t="s">
        <v>441</v>
      </c>
      <c r="U22" s="60">
        <f t="shared" si="0"/>
        <v>0.61111111111111116</v>
      </c>
      <c r="V22" s="60">
        <f t="shared" si="1"/>
        <v>0.33333333333333331</v>
      </c>
      <c r="W22" s="60">
        <f t="shared" si="2"/>
        <v>5.5555555555555552E-2</v>
      </c>
      <c r="X22" s="60">
        <f t="shared" si="3"/>
        <v>0</v>
      </c>
      <c r="Y22" s="61">
        <f t="shared" si="4"/>
        <v>0.38888888888888884</v>
      </c>
    </row>
    <row r="23" spans="1:25">
      <c r="A23" s="2">
        <v>13</v>
      </c>
      <c r="B23" s="7" t="s">
        <v>417</v>
      </c>
      <c r="C23" s="4" t="s">
        <v>441</v>
      </c>
      <c r="D23" s="4" t="s">
        <v>441</v>
      </c>
      <c r="E23" s="4" t="s">
        <v>441</v>
      </c>
      <c r="F23" s="4" t="s">
        <v>441</v>
      </c>
      <c r="G23" s="4" t="s">
        <v>442</v>
      </c>
      <c r="H23" s="4" t="s">
        <v>441</v>
      </c>
      <c r="I23" s="4" t="s">
        <v>441</v>
      </c>
      <c r="J23" s="4" t="s">
        <v>441</v>
      </c>
      <c r="K23" s="4" t="s">
        <v>441</v>
      </c>
      <c r="L23" s="4" t="s">
        <v>441</v>
      </c>
      <c r="M23" s="4" t="s">
        <v>440</v>
      </c>
      <c r="N23" s="4" t="s">
        <v>440</v>
      </c>
      <c r="O23" s="4" t="s">
        <v>440</v>
      </c>
      <c r="P23" s="4" t="s">
        <v>441</v>
      </c>
      <c r="Q23" s="4" t="s">
        <v>441</v>
      </c>
      <c r="R23" s="4" t="s">
        <v>440</v>
      </c>
      <c r="S23" s="4" t="s">
        <v>441</v>
      </c>
      <c r="T23" s="4" t="s">
        <v>441</v>
      </c>
      <c r="U23" s="60">
        <f t="shared" si="0"/>
        <v>5.5555555555555552E-2</v>
      </c>
      <c r="V23" s="60">
        <f t="shared" si="1"/>
        <v>0.22222222222222221</v>
      </c>
      <c r="W23" s="60">
        <f t="shared" si="2"/>
        <v>0.61111111111111116</v>
      </c>
      <c r="X23" s="60">
        <f t="shared" si="3"/>
        <v>0</v>
      </c>
      <c r="Y23" s="61">
        <f t="shared" si="4"/>
        <v>0.83333333333333337</v>
      </c>
    </row>
    <row r="24" spans="1:25">
      <c r="A24" s="5">
        <v>14</v>
      </c>
      <c r="B24" s="6" t="s">
        <v>418</v>
      </c>
      <c r="C24" s="4" t="s">
        <v>440</v>
      </c>
      <c r="D24" s="4" t="s">
        <v>441</v>
      </c>
      <c r="E24" s="4" t="s">
        <v>440</v>
      </c>
      <c r="F24" s="4" t="s">
        <v>440</v>
      </c>
      <c r="G24" s="4" t="s">
        <v>442</v>
      </c>
      <c r="H24" s="4" t="s">
        <v>440</v>
      </c>
      <c r="I24" s="4" t="s">
        <v>441</v>
      </c>
      <c r="J24" s="4" t="s">
        <v>440</v>
      </c>
      <c r="K24" s="4" t="s">
        <v>440</v>
      </c>
      <c r="L24" s="4" t="s">
        <v>440</v>
      </c>
      <c r="M24" s="4" t="s">
        <v>440</v>
      </c>
      <c r="N24" s="4" t="s">
        <v>440</v>
      </c>
      <c r="O24" s="4" t="s">
        <v>440</v>
      </c>
      <c r="P24" s="4" t="s">
        <v>441</v>
      </c>
      <c r="Q24" s="4" t="s">
        <v>441</v>
      </c>
      <c r="R24" s="4" t="s">
        <v>440</v>
      </c>
      <c r="S24" s="4" t="s">
        <v>441</v>
      </c>
      <c r="T24" s="4" t="s">
        <v>440</v>
      </c>
      <c r="U24" s="60">
        <f t="shared" si="0"/>
        <v>5.5555555555555552E-2</v>
      </c>
      <c r="V24" s="60">
        <f t="shared" si="1"/>
        <v>0.61111111111111116</v>
      </c>
      <c r="W24" s="60">
        <f t="shared" si="2"/>
        <v>0.22222222222222221</v>
      </c>
      <c r="X24" s="60">
        <f t="shared" si="3"/>
        <v>0</v>
      </c>
      <c r="Y24" s="61">
        <f t="shared" si="4"/>
        <v>0.83333333333333337</v>
      </c>
    </row>
    <row r="25" spans="1:25">
      <c r="A25" s="2">
        <v>15</v>
      </c>
      <c r="B25" s="7" t="s">
        <v>419</v>
      </c>
      <c r="C25" s="4" t="s">
        <v>441</v>
      </c>
      <c r="D25" s="4" t="s">
        <v>441</v>
      </c>
      <c r="E25" s="4" t="s">
        <v>441</v>
      </c>
      <c r="F25" s="4" t="s">
        <v>441</v>
      </c>
      <c r="G25" s="4" t="s">
        <v>440</v>
      </c>
      <c r="H25" s="4" t="s">
        <v>441</v>
      </c>
      <c r="I25" s="4" t="s">
        <v>441</v>
      </c>
      <c r="J25" s="4" t="s">
        <v>441</v>
      </c>
      <c r="K25" s="4" t="s">
        <v>441</v>
      </c>
      <c r="L25" s="4" t="s">
        <v>441</v>
      </c>
      <c r="M25" s="4" t="s">
        <v>440</v>
      </c>
      <c r="N25" s="4" t="s">
        <v>440</v>
      </c>
      <c r="O25" s="4" t="s">
        <v>440</v>
      </c>
      <c r="P25" s="4" t="s">
        <v>441</v>
      </c>
      <c r="Q25" s="4" t="s">
        <v>441</v>
      </c>
      <c r="R25" s="4" t="s">
        <v>440</v>
      </c>
      <c r="S25" s="4" t="s">
        <v>441</v>
      </c>
      <c r="T25" s="4" t="s">
        <v>441</v>
      </c>
      <c r="U25" s="60">
        <f t="shared" si="0"/>
        <v>0</v>
      </c>
      <c r="V25" s="60">
        <f t="shared" si="1"/>
        <v>0.27777777777777779</v>
      </c>
      <c r="W25" s="60">
        <f t="shared" si="2"/>
        <v>0.61111111111111116</v>
      </c>
      <c r="X25" s="60">
        <f t="shared" si="3"/>
        <v>0</v>
      </c>
      <c r="Y25" s="61">
        <f t="shared" si="4"/>
        <v>0.88888888888888895</v>
      </c>
    </row>
    <row r="26" spans="1:25">
      <c r="A26" s="5">
        <v>16</v>
      </c>
      <c r="B26" s="6" t="s">
        <v>420</v>
      </c>
      <c r="C26" s="4" t="s">
        <v>442</v>
      </c>
      <c r="D26" s="4" t="s">
        <v>442</v>
      </c>
      <c r="E26" s="4" t="s">
        <v>442</v>
      </c>
      <c r="F26" s="4" t="s">
        <v>442</v>
      </c>
      <c r="G26" s="4" t="s">
        <v>442</v>
      </c>
      <c r="H26" s="4" t="s">
        <v>442</v>
      </c>
      <c r="I26" s="4" t="s">
        <v>442</v>
      </c>
      <c r="J26" s="4" t="s">
        <v>442</v>
      </c>
      <c r="K26" s="4" t="s">
        <v>442</v>
      </c>
      <c r="L26" s="4" t="s">
        <v>442</v>
      </c>
      <c r="M26" s="4" t="s">
        <v>442</v>
      </c>
      <c r="N26" s="4" t="s">
        <v>442</v>
      </c>
      <c r="O26" s="4" t="s">
        <v>442</v>
      </c>
      <c r="P26" s="4" t="s">
        <v>442</v>
      </c>
      <c r="Q26" s="4" t="s">
        <v>442</v>
      </c>
      <c r="R26" s="4" t="s">
        <v>440</v>
      </c>
      <c r="S26" s="4" t="s">
        <v>441</v>
      </c>
      <c r="T26" s="4" t="s">
        <v>440</v>
      </c>
      <c r="U26" s="60">
        <f t="shared" si="0"/>
        <v>0.83333333333333337</v>
      </c>
      <c r="V26" s="60">
        <f t="shared" si="1"/>
        <v>0.1111111111111111</v>
      </c>
      <c r="W26" s="60">
        <f t="shared" si="2"/>
        <v>5.5555555555555552E-2</v>
      </c>
      <c r="X26" s="60">
        <f t="shared" si="3"/>
        <v>0</v>
      </c>
      <c r="Y26" s="61">
        <f t="shared" si="4"/>
        <v>0.16666666666666666</v>
      </c>
    </row>
    <row r="27" spans="1:25">
      <c r="A27" s="2">
        <v>17</v>
      </c>
      <c r="B27" s="7" t="s">
        <v>421</v>
      </c>
      <c r="C27" s="4" t="s">
        <v>442</v>
      </c>
      <c r="D27" s="4" t="s">
        <v>442</v>
      </c>
      <c r="E27" s="4" t="s">
        <v>442</v>
      </c>
      <c r="F27" s="4" t="s">
        <v>442</v>
      </c>
      <c r="G27" s="4" t="s">
        <v>442</v>
      </c>
      <c r="H27" s="4" t="s">
        <v>442</v>
      </c>
      <c r="I27" s="4" t="s">
        <v>442</v>
      </c>
      <c r="J27" s="4" t="s">
        <v>442</v>
      </c>
      <c r="K27" s="4" t="s">
        <v>442</v>
      </c>
      <c r="L27" s="4" t="s">
        <v>442</v>
      </c>
      <c r="M27" s="4" t="s">
        <v>442</v>
      </c>
      <c r="N27" s="4" t="s">
        <v>442</v>
      </c>
      <c r="O27" s="4" t="s">
        <v>442</v>
      </c>
      <c r="P27" s="4" t="s">
        <v>442</v>
      </c>
      <c r="Q27" s="4" t="s">
        <v>442</v>
      </c>
      <c r="R27" s="4" t="s">
        <v>440</v>
      </c>
      <c r="S27" s="4" t="s">
        <v>441</v>
      </c>
      <c r="T27" s="4" t="s">
        <v>440</v>
      </c>
      <c r="U27" s="60">
        <f t="shared" si="0"/>
        <v>0.83333333333333337</v>
      </c>
      <c r="V27" s="60">
        <f t="shared" si="1"/>
        <v>0.1111111111111111</v>
      </c>
      <c r="W27" s="60">
        <f t="shared" si="2"/>
        <v>5.5555555555555552E-2</v>
      </c>
      <c r="X27" s="60">
        <f t="shared" si="3"/>
        <v>0</v>
      </c>
      <c r="Y27" s="61">
        <f t="shared" si="4"/>
        <v>0.16666666666666666</v>
      </c>
    </row>
    <row r="28" spans="1:25">
      <c r="A28" s="5">
        <v>18</v>
      </c>
      <c r="B28" s="6" t="s">
        <v>430</v>
      </c>
      <c r="C28" s="4" t="s">
        <v>441</v>
      </c>
      <c r="D28" s="4" t="s">
        <v>441</v>
      </c>
      <c r="E28" s="4" t="s">
        <v>441</v>
      </c>
      <c r="F28" s="4" t="s">
        <v>441</v>
      </c>
      <c r="G28" s="4" t="s">
        <v>441</v>
      </c>
      <c r="H28" s="4" t="s">
        <v>441</v>
      </c>
      <c r="I28" s="4" t="s">
        <v>441</v>
      </c>
      <c r="J28" s="4" t="s">
        <v>441</v>
      </c>
      <c r="K28" s="4" t="s">
        <v>441</v>
      </c>
      <c r="L28" s="4" t="s">
        <v>441</v>
      </c>
      <c r="M28" s="4" t="s">
        <v>440</v>
      </c>
      <c r="N28" s="4" t="s">
        <v>440</v>
      </c>
      <c r="O28" s="4" t="s">
        <v>440</v>
      </c>
      <c r="P28" s="4" t="s">
        <v>441</v>
      </c>
      <c r="Q28" s="4" t="s">
        <v>441</v>
      </c>
      <c r="R28" s="4" t="s">
        <v>440</v>
      </c>
      <c r="S28" s="4" t="s">
        <v>441</v>
      </c>
      <c r="T28" s="4" t="s">
        <v>441</v>
      </c>
      <c r="U28" s="60">
        <f t="shared" si="0"/>
        <v>0</v>
      </c>
      <c r="V28" s="60">
        <f t="shared" si="1"/>
        <v>0.22222222222222221</v>
      </c>
      <c r="W28" s="60">
        <f t="shared" si="2"/>
        <v>0.66666666666666663</v>
      </c>
      <c r="X28" s="60">
        <f t="shared" si="3"/>
        <v>0</v>
      </c>
      <c r="Y28" s="61">
        <f t="shared" si="4"/>
        <v>0.88888888888888884</v>
      </c>
    </row>
    <row r="29" spans="1:25">
      <c r="A29" s="2">
        <v>19</v>
      </c>
      <c r="B29" s="7" t="s">
        <v>422</v>
      </c>
      <c r="C29" s="4" t="s">
        <v>440</v>
      </c>
      <c r="D29" s="4" t="s">
        <v>440</v>
      </c>
      <c r="E29" s="4" t="s">
        <v>440</v>
      </c>
      <c r="F29" s="4" t="s">
        <v>440</v>
      </c>
      <c r="G29" s="4" t="s">
        <v>440</v>
      </c>
      <c r="H29" s="4" t="s">
        <v>440</v>
      </c>
      <c r="I29" s="4" t="s">
        <v>440</v>
      </c>
      <c r="J29" s="4" t="s">
        <v>440</v>
      </c>
      <c r="K29" s="4" t="s">
        <v>440</v>
      </c>
      <c r="L29" s="4" t="s">
        <v>441</v>
      </c>
      <c r="M29" s="4" t="s">
        <v>440</v>
      </c>
      <c r="N29" s="4" t="s">
        <v>440</v>
      </c>
      <c r="O29" s="4" t="s">
        <v>440</v>
      </c>
      <c r="P29" s="4" t="s">
        <v>441</v>
      </c>
      <c r="Q29" s="4" t="s">
        <v>441</v>
      </c>
      <c r="R29" s="4" t="s">
        <v>440</v>
      </c>
      <c r="S29" s="4" t="s">
        <v>441</v>
      </c>
      <c r="T29" s="4" t="s">
        <v>441</v>
      </c>
      <c r="U29" s="60">
        <f t="shared" si="0"/>
        <v>0</v>
      </c>
      <c r="V29" s="60">
        <f t="shared" si="1"/>
        <v>0.66666666666666663</v>
      </c>
      <c r="W29" s="60">
        <f t="shared" si="2"/>
        <v>0.27777777777777779</v>
      </c>
      <c r="X29" s="60">
        <f t="shared" si="3"/>
        <v>0</v>
      </c>
      <c r="Y29" s="61">
        <f t="shared" si="4"/>
        <v>0.94444444444444442</v>
      </c>
    </row>
    <row r="30" spans="1:25">
      <c r="A30" s="5">
        <v>20</v>
      </c>
      <c r="B30" s="6" t="s">
        <v>423</v>
      </c>
      <c r="C30" s="4" t="s">
        <v>442</v>
      </c>
      <c r="D30" s="4" t="s">
        <v>442</v>
      </c>
      <c r="E30" s="4" t="s">
        <v>442</v>
      </c>
      <c r="F30" s="4" t="s">
        <v>442</v>
      </c>
      <c r="G30" s="4" t="s">
        <v>442</v>
      </c>
      <c r="H30" s="4" t="s">
        <v>442</v>
      </c>
      <c r="I30" s="4" t="s">
        <v>442</v>
      </c>
      <c r="J30" s="4" t="s">
        <v>442</v>
      </c>
      <c r="K30" s="4" t="s">
        <v>442</v>
      </c>
      <c r="L30" s="4" t="s">
        <v>442</v>
      </c>
      <c r="M30" s="4" t="s">
        <v>442</v>
      </c>
      <c r="N30" s="4" t="s">
        <v>442</v>
      </c>
      <c r="O30" s="4" t="s">
        <v>442</v>
      </c>
      <c r="P30" s="4" t="s">
        <v>442</v>
      </c>
      <c r="Q30" s="4" t="s">
        <v>442</v>
      </c>
      <c r="R30" s="4" t="s">
        <v>440</v>
      </c>
      <c r="S30" s="4" t="s">
        <v>441</v>
      </c>
      <c r="T30" s="4" t="s">
        <v>441</v>
      </c>
      <c r="U30" s="60">
        <f t="shared" si="0"/>
        <v>0.83333333333333337</v>
      </c>
      <c r="V30" s="60">
        <f t="shared" si="1"/>
        <v>5.5555555555555552E-2</v>
      </c>
      <c r="W30" s="60">
        <f t="shared" si="2"/>
        <v>0.1111111111111111</v>
      </c>
      <c r="X30" s="60">
        <f t="shared" si="3"/>
        <v>0</v>
      </c>
      <c r="Y30" s="61">
        <f t="shared" si="4"/>
        <v>0.16666666666666666</v>
      </c>
    </row>
    <row r="31" spans="1:25">
      <c r="A31" s="2">
        <v>21</v>
      </c>
      <c r="B31" s="7" t="s">
        <v>424</v>
      </c>
      <c r="C31" s="4" t="s">
        <v>442</v>
      </c>
      <c r="D31" s="4" t="s">
        <v>442</v>
      </c>
      <c r="E31" s="4" t="s">
        <v>442</v>
      </c>
      <c r="F31" s="4" t="s">
        <v>442</v>
      </c>
      <c r="G31" s="4" t="s">
        <v>442</v>
      </c>
      <c r="H31" s="4" t="s">
        <v>442</v>
      </c>
      <c r="I31" s="4" t="s">
        <v>442</v>
      </c>
      <c r="J31" s="4" t="s">
        <v>442</v>
      </c>
      <c r="K31" s="4" t="s">
        <v>442</v>
      </c>
      <c r="L31" s="4" t="s">
        <v>442</v>
      </c>
      <c r="M31" s="4" t="s">
        <v>442</v>
      </c>
      <c r="N31" s="4" t="s">
        <v>442</v>
      </c>
      <c r="O31" s="4" t="s">
        <v>442</v>
      </c>
      <c r="P31" s="4" t="s">
        <v>442</v>
      </c>
      <c r="Q31" s="4" t="s">
        <v>442</v>
      </c>
      <c r="R31" s="4" t="s">
        <v>440</v>
      </c>
      <c r="S31" s="4" t="s">
        <v>441</v>
      </c>
      <c r="T31" s="4" t="s">
        <v>441</v>
      </c>
      <c r="U31" s="60">
        <f t="shared" si="0"/>
        <v>0.83333333333333337</v>
      </c>
      <c r="V31" s="60">
        <f t="shared" si="1"/>
        <v>5.5555555555555552E-2</v>
      </c>
      <c r="W31" s="60">
        <f t="shared" si="2"/>
        <v>0.1111111111111111</v>
      </c>
      <c r="X31" s="60">
        <f t="shared" si="3"/>
        <v>0</v>
      </c>
      <c r="Y31" s="61">
        <f t="shared" si="4"/>
        <v>0.16666666666666666</v>
      </c>
    </row>
    <row r="32" spans="1:25">
      <c r="A32" s="5">
        <v>22</v>
      </c>
      <c r="B32" s="6" t="s">
        <v>425</v>
      </c>
      <c r="C32" s="4" t="s">
        <v>441</v>
      </c>
      <c r="D32" s="4" t="s">
        <v>441</v>
      </c>
      <c r="E32" s="4" t="s">
        <v>441</v>
      </c>
      <c r="F32" s="4" t="s">
        <v>441</v>
      </c>
      <c r="G32" s="4" t="s">
        <v>441</v>
      </c>
      <c r="H32" s="4" t="s">
        <v>441</v>
      </c>
      <c r="I32" s="4" t="s">
        <v>441</v>
      </c>
      <c r="J32" s="4" t="s">
        <v>441</v>
      </c>
      <c r="K32" s="4" t="s">
        <v>441</v>
      </c>
      <c r="L32" s="4" t="s">
        <v>441</v>
      </c>
      <c r="M32" s="4" t="s">
        <v>440</v>
      </c>
      <c r="N32" s="4" t="s">
        <v>440</v>
      </c>
      <c r="O32" s="4" t="s">
        <v>440</v>
      </c>
      <c r="P32" s="4" t="s">
        <v>441</v>
      </c>
      <c r="Q32" s="4" t="s">
        <v>441</v>
      </c>
      <c r="R32" s="4" t="s">
        <v>440</v>
      </c>
      <c r="S32" s="4" t="s">
        <v>441</v>
      </c>
      <c r="T32" s="4" t="s">
        <v>441</v>
      </c>
      <c r="U32" s="60">
        <f t="shared" si="0"/>
        <v>0</v>
      </c>
      <c r="V32" s="60">
        <f t="shared" si="1"/>
        <v>0.22222222222222221</v>
      </c>
      <c r="W32" s="60">
        <f t="shared" si="2"/>
        <v>0.66666666666666663</v>
      </c>
      <c r="X32" s="60">
        <f t="shared" si="3"/>
        <v>0</v>
      </c>
      <c r="Y32" s="61">
        <f t="shared" si="4"/>
        <v>0.88888888888888884</v>
      </c>
    </row>
    <row r="33" spans="1:25">
      <c r="A33" s="2">
        <v>23</v>
      </c>
      <c r="B33" s="7" t="s">
        <v>426</v>
      </c>
      <c r="C33" s="4" t="s">
        <v>442</v>
      </c>
      <c r="D33" s="4" t="s">
        <v>442</v>
      </c>
      <c r="E33" s="4" t="s">
        <v>442</v>
      </c>
      <c r="F33" s="4" t="s">
        <v>440</v>
      </c>
      <c r="G33" s="4" t="s">
        <v>442</v>
      </c>
      <c r="H33" s="4" t="s">
        <v>442</v>
      </c>
      <c r="I33" s="4" t="s">
        <v>441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4" t="s">
        <v>442</v>
      </c>
      <c r="P33" s="4" t="s">
        <v>442</v>
      </c>
      <c r="Q33" s="4" t="s">
        <v>442</v>
      </c>
      <c r="R33" s="4" t="s">
        <v>442</v>
      </c>
      <c r="S33" s="4" t="s">
        <v>442</v>
      </c>
      <c r="T33" s="4" t="s">
        <v>442</v>
      </c>
      <c r="U33" s="60">
        <f t="shared" si="0"/>
        <v>0.88888888888888884</v>
      </c>
      <c r="V33" s="60">
        <f t="shared" si="1"/>
        <v>5.5555555555555552E-2</v>
      </c>
      <c r="W33" s="60">
        <f t="shared" si="2"/>
        <v>5.5555555555555552E-2</v>
      </c>
      <c r="X33" s="60">
        <f t="shared" si="3"/>
        <v>0</v>
      </c>
      <c r="Y33" s="61">
        <f t="shared" si="4"/>
        <v>0.1111111111111111</v>
      </c>
    </row>
    <row r="34" spans="1:25">
      <c r="A34" s="5">
        <v>24</v>
      </c>
      <c r="B34" s="6" t="s">
        <v>427</v>
      </c>
      <c r="C34" s="4" t="s">
        <v>442</v>
      </c>
      <c r="D34" s="4" t="s">
        <v>442</v>
      </c>
      <c r="E34" s="4" t="s">
        <v>442</v>
      </c>
      <c r="F34" s="4" t="s">
        <v>442</v>
      </c>
      <c r="G34" s="4" t="s">
        <v>442</v>
      </c>
      <c r="H34" s="4" t="s">
        <v>442</v>
      </c>
      <c r="I34" s="4" t="s">
        <v>442</v>
      </c>
      <c r="J34" s="4" t="s">
        <v>442</v>
      </c>
      <c r="K34" s="4" t="s">
        <v>442</v>
      </c>
      <c r="L34" s="4" t="s">
        <v>442</v>
      </c>
      <c r="M34" s="4" t="s">
        <v>442</v>
      </c>
      <c r="N34" s="4" t="s">
        <v>442</v>
      </c>
      <c r="O34" s="4" t="s">
        <v>442</v>
      </c>
      <c r="P34" s="4" t="s">
        <v>442</v>
      </c>
      <c r="Q34" s="4" t="s">
        <v>442</v>
      </c>
      <c r="R34" s="4" t="s">
        <v>440</v>
      </c>
      <c r="S34" s="4" t="s">
        <v>441</v>
      </c>
      <c r="T34" s="4" t="s">
        <v>441</v>
      </c>
      <c r="U34" s="60">
        <f t="shared" si="0"/>
        <v>0.83333333333333337</v>
      </c>
      <c r="V34" s="60">
        <f t="shared" si="1"/>
        <v>5.5555555555555552E-2</v>
      </c>
      <c r="W34" s="60">
        <f t="shared" si="2"/>
        <v>0.1111111111111111</v>
      </c>
      <c r="X34" s="60">
        <f t="shared" si="3"/>
        <v>0</v>
      </c>
      <c r="Y34" s="61">
        <f t="shared" si="4"/>
        <v>0.16666666666666666</v>
      </c>
    </row>
    <row r="35" spans="1:25">
      <c r="A35" s="2">
        <v>25</v>
      </c>
      <c r="B35" s="7" t="s">
        <v>428</v>
      </c>
      <c r="C35" s="4" t="s">
        <v>441</v>
      </c>
      <c r="D35" s="4" t="s">
        <v>441</v>
      </c>
      <c r="E35" s="4" t="s">
        <v>441</v>
      </c>
      <c r="F35" s="4" t="s">
        <v>441</v>
      </c>
      <c r="G35" s="4" t="s">
        <v>441</v>
      </c>
      <c r="H35" s="4" t="s">
        <v>441</v>
      </c>
      <c r="I35" s="4" t="s">
        <v>441</v>
      </c>
      <c r="J35" s="4" t="s">
        <v>441</v>
      </c>
      <c r="K35" s="4" t="s">
        <v>441</v>
      </c>
      <c r="L35" s="4" t="s">
        <v>441</v>
      </c>
      <c r="M35" s="4" t="s">
        <v>440</v>
      </c>
      <c r="N35" s="4" t="s">
        <v>440</v>
      </c>
      <c r="O35" s="4" t="s">
        <v>440</v>
      </c>
      <c r="P35" s="4" t="s">
        <v>441</v>
      </c>
      <c r="Q35" s="4" t="s">
        <v>441</v>
      </c>
      <c r="R35" s="4" t="s">
        <v>440</v>
      </c>
      <c r="S35" s="4" t="s">
        <v>441</v>
      </c>
      <c r="T35" s="4" t="s">
        <v>441</v>
      </c>
      <c r="U35" s="60">
        <f t="shared" si="0"/>
        <v>0</v>
      </c>
      <c r="V35" s="60">
        <f t="shared" si="1"/>
        <v>0.22222222222222221</v>
      </c>
      <c r="W35" s="60">
        <f t="shared" si="2"/>
        <v>0.66666666666666663</v>
      </c>
      <c r="X35" s="60">
        <f t="shared" si="3"/>
        <v>0</v>
      </c>
      <c r="Y35" s="61">
        <f t="shared" si="4"/>
        <v>0.88888888888888884</v>
      </c>
    </row>
    <row r="36" spans="1:25">
      <c r="A36" s="5">
        <v>26</v>
      </c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0"/>
      <c r="V36" s="60"/>
      <c r="W36" s="60"/>
      <c r="X36" s="60"/>
      <c r="Y36" s="61"/>
    </row>
    <row r="37" spans="1:25">
      <c r="A37" s="2">
        <v>27</v>
      </c>
      <c r="B37" s="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0"/>
      <c r="V37" s="60"/>
      <c r="W37" s="60"/>
      <c r="X37" s="60"/>
      <c r="Y37" s="61"/>
    </row>
    <row r="38" spans="1:25">
      <c r="A38" s="5">
        <v>28</v>
      </c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0"/>
      <c r="V38" s="60"/>
      <c r="W38" s="60"/>
      <c r="X38" s="60"/>
      <c r="Y38" s="61"/>
    </row>
    <row r="39" spans="1:25">
      <c r="A39" s="2">
        <v>29</v>
      </c>
      <c r="B39" s="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60"/>
      <c r="V39" s="60"/>
      <c r="W39" s="60"/>
      <c r="X39" s="60"/>
      <c r="Y39" s="61"/>
    </row>
    <row r="40" spans="1:25">
      <c r="A40" s="5">
        <v>30</v>
      </c>
      <c r="B40" s="6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60"/>
      <c r="V40" s="60"/>
      <c r="W40" s="60"/>
      <c r="X40" s="60"/>
      <c r="Y40" s="61"/>
    </row>
    <row r="41" spans="1:25">
      <c r="A41" s="2">
        <v>31</v>
      </c>
      <c r="B41" s="7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60"/>
      <c r="V41" s="60"/>
      <c r="W41" s="60"/>
      <c r="X41" s="60"/>
      <c r="Y41" s="61"/>
    </row>
    <row r="42" spans="1:25">
      <c r="A42" s="5">
        <v>32</v>
      </c>
      <c r="B42" s="6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60"/>
      <c r="V42" s="60"/>
      <c r="W42" s="60"/>
      <c r="X42" s="60"/>
      <c r="Y42" s="61"/>
    </row>
    <row r="43" spans="1:25">
      <c r="A43" s="2">
        <v>33</v>
      </c>
      <c r="B43" s="7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60"/>
      <c r="V43" s="60"/>
      <c r="W43" s="60"/>
      <c r="X43" s="60"/>
      <c r="Y43" s="61"/>
    </row>
    <row r="44" spans="1:25">
      <c r="A44" s="5">
        <v>34</v>
      </c>
      <c r="B44" s="6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60"/>
      <c r="V44" s="60"/>
      <c r="W44" s="60"/>
      <c r="X44" s="60"/>
      <c r="Y44" s="61"/>
    </row>
    <row r="45" spans="1:25">
      <c r="A45" s="2">
        <v>35</v>
      </c>
      <c r="B45" s="7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60"/>
      <c r="V45" s="60"/>
      <c r="W45" s="60"/>
      <c r="X45" s="60"/>
      <c r="Y45" s="61"/>
    </row>
    <row r="46" spans="1:25">
      <c r="A46" s="102" t="s">
        <v>53</v>
      </c>
      <c r="B46" s="102"/>
      <c r="C46" s="59">
        <f>COUNTIF(C11:C45,"н")/COUNTA(C11:C45)</f>
        <v>0.32</v>
      </c>
      <c r="D46" s="59">
        <f t="shared" ref="D46:T46" si="5">COUNTIF(D11:D45,"н")/COUNTA(D11:D45)</f>
        <v>0.32</v>
      </c>
      <c r="E46" s="59">
        <f t="shared" si="5"/>
        <v>0.28000000000000003</v>
      </c>
      <c r="F46" s="59">
        <f t="shared" si="5"/>
        <v>0.24</v>
      </c>
      <c r="G46" s="59">
        <f t="shared" si="5"/>
        <v>0.36</v>
      </c>
      <c r="H46" s="59">
        <f t="shared" si="5"/>
        <v>0.28000000000000003</v>
      </c>
      <c r="I46" s="59">
        <f t="shared" si="5"/>
        <v>0.24</v>
      </c>
      <c r="J46" s="59">
        <f t="shared" si="5"/>
        <v>0.28000000000000003</v>
      </c>
      <c r="K46" s="59">
        <f t="shared" si="5"/>
        <v>0.24</v>
      </c>
      <c r="L46" s="59">
        <f t="shared" si="5"/>
        <v>0.28000000000000003</v>
      </c>
      <c r="M46" s="59">
        <f t="shared" si="5"/>
        <v>0.24</v>
      </c>
      <c r="N46" s="59">
        <f t="shared" si="5"/>
        <v>0.24</v>
      </c>
      <c r="O46" s="59">
        <f t="shared" si="5"/>
        <v>0.28000000000000003</v>
      </c>
      <c r="P46" s="59">
        <f t="shared" si="5"/>
        <v>0.28000000000000003</v>
      </c>
      <c r="Q46" s="59">
        <f t="shared" si="5"/>
        <v>0.32</v>
      </c>
      <c r="R46" s="59">
        <f t="shared" si="5"/>
        <v>0.04</v>
      </c>
      <c r="S46" s="59">
        <f t="shared" si="5"/>
        <v>0.04</v>
      </c>
      <c r="T46" s="59">
        <f t="shared" si="5"/>
        <v>0.08</v>
      </c>
      <c r="U46" s="87" t="s">
        <v>45</v>
      </c>
      <c r="V46" s="88"/>
      <c r="W46" s="88"/>
      <c r="X46" s="88"/>
      <c r="Y46" s="89"/>
    </row>
    <row r="47" spans="1:25">
      <c r="A47" s="102" t="s">
        <v>54</v>
      </c>
      <c r="B47" s="102"/>
      <c r="C47" s="59">
        <f>COUNTIF(C11:C45,"с")/COUNTA(C11:C45)</f>
        <v>0.12</v>
      </c>
      <c r="D47" s="59">
        <f t="shared" ref="D47:T47" si="6">COUNTIF(D11:D45,"с")/COUNTA(D11:D45)</f>
        <v>0.08</v>
      </c>
      <c r="E47" s="59">
        <f t="shared" si="6"/>
        <v>0.16</v>
      </c>
      <c r="F47" s="59">
        <f t="shared" si="6"/>
        <v>0.2</v>
      </c>
      <c r="G47" s="59">
        <f t="shared" si="6"/>
        <v>0.12</v>
      </c>
      <c r="H47" s="59">
        <f t="shared" si="6"/>
        <v>0.16</v>
      </c>
      <c r="I47" s="59">
        <f t="shared" si="6"/>
        <v>0.04</v>
      </c>
      <c r="J47" s="59">
        <f t="shared" si="6"/>
        <v>0.08</v>
      </c>
      <c r="K47" s="59">
        <f t="shared" si="6"/>
        <v>0.28000000000000003</v>
      </c>
      <c r="L47" s="59">
        <f t="shared" si="6"/>
        <v>0.08</v>
      </c>
      <c r="M47" s="59">
        <f t="shared" si="6"/>
        <v>0.76</v>
      </c>
      <c r="N47" s="59">
        <f t="shared" si="6"/>
        <v>0.76</v>
      </c>
      <c r="O47" s="59">
        <f t="shared" si="6"/>
        <v>0.72</v>
      </c>
      <c r="P47" s="59">
        <f t="shared" si="6"/>
        <v>0.08</v>
      </c>
      <c r="Q47" s="59">
        <f t="shared" si="6"/>
        <v>0.04</v>
      </c>
      <c r="R47" s="59">
        <f t="shared" si="6"/>
        <v>0.96</v>
      </c>
      <c r="S47" s="59">
        <f t="shared" si="6"/>
        <v>0.12</v>
      </c>
      <c r="T47" s="59">
        <f t="shared" si="6"/>
        <v>0.2</v>
      </c>
      <c r="U47" s="90" t="s">
        <v>46</v>
      </c>
      <c r="V47" s="91"/>
      <c r="W47" s="91"/>
      <c r="X47" s="91"/>
      <c r="Y47" s="92"/>
    </row>
    <row r="48" spans="1:25">
      <c r="A48" s="102" t="s">
        <v>55</v>
      </c>
      <c r="B48" s="102"/>
      <c r="C48" s="59">
        <f>COUNTIF(C12:C46,"д")/COUNTA(C12:C46)</f>
        <v>0.52</v>
      </c>
      <c r="D48" s="59">
        <f t="shared" ref="D48:T48" si="7">COUNTIF(D12:D46,"д")/COUNTA(D12:D46)</f>
        <v>0.56000000000000005</v>
      </c>
      <c r="E48" s="59">
        <f t="shared" si="7"/>
        <v>0.52</v>
      </c>
      <c r="F48" s="59">
        <f t="shared" si="7"/>
        <v>0.52</v>
      </c>
      <c r="G48" s="59">
        <f t="shared" si="7"/>
        <v>0.48</v>
      </c>
      <c r="H48" s="59">
        <f t="shared" si="7"/>
        <v>0.52</v>
      </c>
      <c r="I48" s="59">
        <f t="shared" si="7"/>
        <v>0.68</v>
      </c>
      <c r="J48" s="59">
        <f t="shared" si="7"/>
        <v>0.6</v>
      </c>
      <c r="K48" s="59">
        <f t="shared" si="7"/>
        <v>0.44</v>
      </c>
      <c r="L48" s="59">
        <f t="shared" si="7"/>
        <v>0.6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0.6</v>
      </c>
      <c r="Q48" s="59">
        <f t="shared" si="7"/>
        <v>0.6</v>
      </c>
      <c r="R48" s="59">
        <f t="shared" si="7"/>
        <v>0</v>
      </c>
      <c r="S48" s="59">
        <f t="shared" si="7"/>
        <v>0.8</v>
      </c>
      <c r="T48" s="59">
        <f t="shared" si="7"/>
        <v>0.68</v>
      </c>
      <c r="U48" s="93" t="s">
        <v>47</v>
      </c>
      <c r="V48" s="94"/>
      <c r="W48" s="94"/>
      <c r="X48" s="94"/>
      <c r="Y48" s="95"/>
    </row>
    <row r="49" spans="1:25">
      <c r="A49" s="102" t="s">
        <v>56</v>
      </c>
      <c r="B49" s="102"/>
      <c r="C49" s="59">
        <f>COUNTIF(C13:C47,"в")/COUNTA(C13:C47)</f>
        <v>0</v>
      </c>
      <c r="D49" s="59">
        <f t="shared" ref="D49:T49" si="8">COUNTIF(D13:D47,"в")/COUNTA(D13:D47)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96" t="s">
        <v>48</v>
      </c>
      <c r="V49" s="97"/>
      <c r="W49" s="97"/>
      <c r="X49" s="97"/>
      <c r="Y49" s="92"/>
    </row>
    <row r="50" spans="1:25">
      <c r="A50" s="100" t="s">
        <v>57</v>
      </c>
      <c r="B50" s="100"/>
      <c r="C50" s="59">
        <f>SUM(C47:C49)</f>
        <v>0.64</v>
      </c>
      <c r="D50" s="59">
        <f t="shared" ref="D50:T50" si="9">SUM(D47:D49)</f>
        <v>0.64</v>
      </c>
      <c r="E50" s="59">
        <f t="shared" si="9"/>
        <v>0.68</v>
      </c>
      <c r="F50" s="59">
        <f t="shared" si="9"/>
        <v>0.72</v>
      </c>
      <c r="G50" s="59">
        <f t="shared" si="9"/>
        <v>0.6</v>
      </c>
      <c r="H50" s="59">
        <f t="shared" si="9"/>
        <v>0.68</v>
      </c>
      <c r="I50" s="59">
        <f t="shared" si="9"/>
        <v>0.72000000000000008</v>
      </c>
      <c r="J50" s="59">
        <f t="shared" si="9"/>
        <v>0.67999999999999994</v>
      </c>
      <c r="K50" s="59">
        <f t="shared" si="9"/>
        <v>0.72</v>
      </c>
      <c r="L50" s="59">
        <f t="shared" si="9"/>
        <v>0.67999999999999994</v>
      </c>
      <c r="M50" s="59">
        <f t="shared" si="9"/>
        <v>0.76</v>
      </c>
      <c r="N50" s="59">
        <f t="shared" si="9"/>
        <v>0.76</v>
      </c>
      <c r="O50" s="59">
        <f t="shared" si="9"/>
        <v>0.72</v>
      </c>
      <c r="P50" s="59">
        <f t="shared" si="9"/>
        <v>0.67999999999999994</v>
      </c>
      <c r="Q50" s="59">
        <f t="shared" si="9"/>
        <v>0.64</v>
      </c>
      <c r="R50" s="59">
        <f t="shared" si="9"/>
        <v>0.96</v>
      </c>
      <c r="S50" s="59">
        <f t="shared" si="9"/>
        <v>0.92</v>
      </c>
      <c r="T50" s="59">
        <f t="shared" si="9"/>
        <v>0.88000000000000012</v>
      </c>
      <c r="U50" s="14" t="s">
        <v>49</v>
      </c>
      <c r="V50" s="14" t="s">
        <v>50</v>
      </c>
      <c r="W50" s="14" t="s">
        <v>51</v>
      </c>
      <c r="X50" s="14" t="s">
        <v>52</v>
      </c>
      <c r="Y50" s="15" t="s">
        <v>44</v>
      </c>
    </row>
    <row r="51" spans="1:25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2">
        <f>AVERAGE(U11:U45)</f>
        <v>0.24222222222222226</v>
      </c>
      <c r="V51" s="62">
        <f>AVERAGE(V11:V45)</f>
        <v>0.26888888888888884</v>
      </c>
      <c r="W51" s="62">
        <f>AVERAGE(W11:W45)</f>
        <v>0.41777777777777769</v>
      </c>
      <c r="X51" s="62">
        <f>AVERAGE(X11:X45)</f>
        <v>0</v>
      </c>
      <c r="Y51" s="62">
        <f>AVERAGE(Y11:Y45)</f>
        <v>0.68666666666666676</v>
      </c>
    </row>
    <row r="56" spans="1:25" ht="15.75">
      <c r="A56" s="9" t="s">
        <v>25</v>
      </c>
      <c r="C56" s="11" t="s">
        <v>61</v>
      </c>
    </row>
    <row r="57" spans="1:25" ht="15" customHeight="1">
      <c r="A57" s="74" t="s">
        <v>0</v>
      </c>
      <c r="B57" s="76" t="s">
        <v>1</v>
      </c>
      <c r="C57" s="78" t="s">
        <v>2</v>
      </c>
      <c r="D57" s="79"/>
      <c r="E57" s="79"/>
      <c r="F57" s="79"/>
      <c r="G57" s="79"/>
      <c r="H57" s="79"/>
      <c r="I57" s="80" t="s">
        <v>3</v>
      </c>
      <c r="J57" s="81"/>
      <c r="K57" s="81"/>
      <c r="L57" s="81"/>
      <c r="M57" s="81"/>
      <c r="N57" s="80" t="s">
        <v>3</v>
      </c>
      <c r="O57" s="81"/>
      <c r="P57" s="81"/>
      <c r="Q57" s="81"/>
      <c r="R57" s="81"/>
      <c r="S57" s="86" t="s">
        <v>26</v>
      </c>
      <c r="T57" s="82"/>
      <c r="U57" s="98" t="s">
        <v>38</v>
      </c>
      <c r="V57" s="98"/>
      <c r="W57" s="98"/>
      <c r="X57" s="98"/>
      <c r="Y57" s="98"/>
    </row>
    <row r="58" spans="1:25" ht="15" customHeight="1">
      <c r="A58" s="74"/>
      <c r="B58" s="77"/>
      <c r="C58" s="79" t="s">
        <v>4</v>
      </c>
      <c r="D58" s="79"/>
      <c r="E58" s="79"/>
      <c r="F58" s="82" t="s">
        <v>5</v>
      </c>
      <c r="G58" s="82" t="s">
        <v>6</v>
      </c>
      <c r="H58" s="82" t="s">
        <v>7</v>
      </c>
      <c r="I58" s="82" t="s">
        <v>8</v>
      </c>
      <c r="J58" s="82" t="s">
        <v>9</v>
      </c>
      <c r="K58" s="82"/>
      <c r="L58" s="82" t="s">
        <v>10</v>
      </c>
      <c r="M58" s="82" t="s">
        <v>11</v>
      </c>
      <c r="N58" s="82" t="s">
        <v>27</v>
      </c>
      <c r="O58" s="82" t="s">
        <v>28</v>
      </c>
      <c r="P58" s="82" t="s">
        <v>29</v>
      </c>
      <c r="Q58" s="82" t="s">
        <v>30</v>
      </c>
      <c r="R58" s="82" t="s">
        <v>31</v>
      </c>
      <c r="S58" s="82"/>
      <c r="T58" s="82"/>
      <c r="U58" s="95" t="s">
        <v>39</v>
      </c>
      <c r="V58" s="95"/>
      <c r="W58" s="95"/>
      <c r="X58" s="95"/>
      <c r="Y58" s="95"/>
    </row>
    <row r="59" spans="1:25" ht="15" customHeight="1">
      <c r="A59" s="74"/>
      <c r="B59" s="77"/>
      <c r="C59" s="82" t="s">
        <v>12</v>
      </c>
      <c r="D59" s="83" t="s">
        <v>13</v>
      </c>
      <c r="E59" s="84" t="s">
        <v>14</v>
      </c>
      <c r="F59" s="82"/>
      <c r="G59" s="82"/>
      <c r="H59" s="82" t="s">
        <v>15</v>
      </c>
      <c r="I59" s="82" t="s">
        <v>16</v>
      </c>
      <c r="J59" s="82"/>
      <c r="K59" s="82"/>
      <c r="L59" s="82" t="s">
        <v>17</v>
      </c>
      <c r="M59" s="82" t="s">
        <v>18</v>
      </c>
      <c r="N59" s="82" t="s">
        <v>32</v>
      </c>
      <c r="O59" s="82"/>
      <c r="P59" s="82"/>
      <c r="Q59" s="82"/>
      <c r="R59" s="82" t="s">
        <v>33</v>
      </c>
      <c r="S59" s="82" t="s">
        <v>34</v>
      </c>
      <c r="T59" s="82" t="s">
        <v>35</v>
      </c>
      <c r="U59" s="99" t="s">
        <v>40</v>
      </c>
      <c r="V59" s="99" t="s">
        <v>41</v>
      </c>
      <c r="W59" s="99" t="s">
        <v>42</v>
      </c>
      <c r="X59" s="99" t="s">
        <v>43</v>
      </c>
      <c r="Y59" s="85" t="s">
        <v>44</v>
      </c>
    </row>
    <row r="60" spans="1:25" ht="15" customHeight="1">
      <c r="A60" s="74"/>
      <c r="B60" s="77"/>
      <c r="C60" s="82"/>
      <c r="D60" s="83"/>
      <c r="E60" s="84"/>
      <c r="F60" s="82"/>
      <c r="G60" s="82"/>
      <c r="H60" s="82" t="s">
        <v>15</v>
      </c>
      <c r="I60" s="82" t="s">
        <v>16</v>
      </c>
      <c r="J60" s="82"/>
      <c r="K60" s="82"/>
      <c r="L60" s="82" t="s">
        <v>17</v>
      </c>
      <c r="M60" s="82" t="s">
        <v>18</v>
      </c>
      <c r="N60" s="82" t="s">
        <v>32</v>
      </c>
      <c r="O60" s="82"/>
      <c r="P60" s="82"/>
      <c r="Q60" s="82"/>
      <c r="R60" s="82" t="s">
        <v>33</v>
      </c>
      <c r="S60" s="82"/>
      <c r="T60" s="82"/>
      <c r="U60" s="99"/>
      <c r="V60" s="99"/>
      <c r="W60" s="99"/>
      <c r="X60" s="99"/>
      <c r="Y60" s="85"/>
    </row>
    <row r="61" spans="1:25" ht="15" customHeight="1">
      <c r="A61" s="75"/>
      <c r="B61" s="77"/>
      <c r="C61" s="82"/>
      <c r="D61" s="83"/>
      <c r="E61" s="84"/>
      <c r="F61" s="82"/>
      <c r="G61" s="82"/>
      <c r="H61" s="82" t="s">
        <v>15</v>
      </c>
      <c r="I61" s="82" t="s">
        <v>16</v>
      </c>
      <c r="J61" s="1" t="s">
        <v>19</v>
      </c>
      <c r="K61" s="1" t="s">
        <v>20</v>
      </c>
      <c r="L61" s="82" t="s">
        <v>17</v>
      </c>
      <c r="M61" s="82" t="s">
        <v>18</v>
      </c>
      <c r="N61" s="82" t="s">
        <v>32</v>
      </c>
      <c r="O61" s="82"/>
      <c r="P61" s="82"/>
      <c r="Q61" s="82"/>
      <c r="R61" s="82" t="s">
        <v>33</v>
      </c>
      <c r="S61" s="82"/>
      <c r="T61" s="82"/>
      <c r="U61" s="99"/>
      <c r="V61" s="99"/>
      <c r="W61" s="99"/>
      <c r="X61" s="99"/>
      <c r="Y61" s="85"/>
    </row>
    <row r="62" spans="1:25">
      <c r="A62" s="2">
        <v>1</v>
      </c>
      <c r="B62" s="3" t="s">
        <v>406</v>
      </c>
      <c r="C62" s="4" t="s">
        <v>441</v>
      </c>
      <c r="D62" s="4" t="s">
        <v>440</v>
      </c>
      <c r="E62" s="4" t="s">
        <v>441</v>
      </c>
      <c r="F62" s="4" t="s">
        <v>440</v>
      </c>
      <c r="G62" s="4" t="s">
        <v>441</v>
      </c>
      <c r="H62" s="4" t="s">
        <v>441</v>
      </c>
      <c r="I62" s="4" t="s">
        <v>441</v>
      </c>
      <c r="J62" s="4"/>
      <c r="K62" s="4" t="s">
        <v>441</v>
      </c>
      <c r="L62" s="4" t="s">
        <v>441</v>
      </c>
      <c r="M62" s="4" t="s">
        <v>441</v>
      </c>
      <c r="N62" s="4" t="s">
        <v>440</v>
      </c>
      <c r="O62" s="4" t="s">
        <v>440</v>
      </c>
      <c r="P62" s="4" t="s">
        <v>441</v>
      </c>
      <c r="Q62" s="4" t="s">
        <v>441</v>
      </c>
      <c r="R62" s="4" t="s">
        <v>441</v>
      </c>
      <c r="S62" s="4" t="s">
        <v>441</v>
      </c>
      <c r="T62" s="4" t="s">
        <v>441</v>
      </c>
      <c r="U62" s="60">
        <f>COUNTIF(C62:T62,"н")/COUNTA(C62:T62)</f>
        <v>0</v>
      </c>
      <c r="V62" s="60">
        <f>COUNTIF(D62:U62,"с")/COUNTA(D62:U62)</f>
        <v>0.23529411764705882</v>
      </c>
      <c r="W62" s="60">
        <f>COUNTIF(E62:V62,"д")/COUNTA(E62:V62)</f>
        <v>0.70588235294117652</v>
      </c>
      <c r="X62" s="60">
        <f>COUNTIF(F62:W62,"в")/COUNTA(F62:W62)</f>
        <v>0</v>
      </c>
      <c r="Y62" s="61">
        <f>SUM(V62:X62)</f>
        <v>0.94117647058823528</v>
      </c>
    </row>
    <row r="63" spans="1:25">
      <c r="A63" s="5">
        <v>2</v>
      </c>
      <c r="B63" s="3" t="s">
        <v>407</v>
      </c>
      <c r="C63" s="4" t="s">
        <v>441</v>
      </c>
      <c r="D63" s="4" t="s">
        <v>440</v>
      </c>
      <c r="E63" s="4" t="s">
        <v>441</v>
      </c>
      <c r="F63" s="4" t="s">
        <v>440</v>
      </c>
      <c r="G63" s="4" t="s">
        <v>441</v>
      </c>
      <c r="H63" s="4" t="s">
        <v>441</v>
      </c>
      <c r="I63" s="4" t="s">
        <v>441</v>
      </c>
      <c r="J63" s="4" t="s">
        <v>441</v>
      </c>
      <c r="K63" s="4" t="s">
        <v>441</v>
      </c>
      <c r="L63" s="4" t="s">
        <v>441</v>
      </c>
      <c r="M63" s="4" t="s">
        <v>441</v>
      </c>
      <c r="N63" s="4" t="s">
        <v>441</v>
      </c>
      <c r="O63" s="4" t="s">
        <v>440</v>
      </c>
      <c r="P63" s="4" t="s">
        <v>441</v>
      </c>
      <c r="Q63" s="4" t="s">
        <v>441</v>
      </c>
      <c r="R63" s="4" t="s">
        <v>441</v>
      </c>
      <c r="S63" s="4" t="s">
        <v>441</v>
      </c>
      <c r="T63" s="4" t="s">
        <v>441</v>
      </c>
      <c r="U63" s="60">
        <f t="shared" ref="U63:U86" si="10">COUNTIF(C63:T63,"н")/COUNTA(C63:T63)</f>
        <v>0</v>
      </c>
      <c r="V63" s="60">
        <f t="shared" ref="V63:V86" si="11">COUNTIF(D63:U63,"с")/COUNTA(D63:U63)</f>
        <v>0.16666666666666666</v>
      </c>
      <c r="W63" s="60">
        <f t="shared" ref="W63:W86" si="12">COUNTIF(E63:V63,"д")/COUNTA(E63:V63)</f>
        <v>0.77777777777777779</v>
      </c>
      <c r="X63" s="60">
        <f t="shared" ref="X63:X86" si="13">COUNTIF(F63:W63,"в")/COUNTA(F63:W63)</f>
        <v>0</v>
      </c>
      <c r="Y63" s="61">
        <f t="shared" ref="Y63:Y86" si="14">SUM(V63:X63)</f>
        <v>0.94444444444444442</v>
      </c>
    </row>
    <row r="64" spans="1:25">
      <c r="A64" s="2">
        <v>3</v>
      </c>
      <c r="B64" s="3" t="s">
        <v>408</v>
      </c>
      <c r="C64" s="4" t="s">
        <v>441</v>
      </c>
      <c r="D64" s="4" t="s">
        <v>440</v>
      </c>
      <c r="E64" s="4" t="s">
        <v>441</v>
      </c>
      <c r="F64" s="4" t="s">
        <v>440</v>
      </c>
      <c r="G64" s="4" t="s">
        <v>441</v>
      </c>
      <c r="H64" s="4" t="s">
        <v>441</v>
      </c>
      <c r="I64" s="4" t="s">
        <v>441</v>
      </c>
      <c r="J64" s="4" t="s">
        <v>441</v>
      </c>
      <c r="K64" s="4" t="s">
        <v>441</v>
      </c>
      <c r="L64" s="4" t="s">
        <v>441</v>
      </c>
      <c r="M64" s="4" t="s">
        <v>441</v>
      </c>
      <c r="N64" s="4" t="s">
        <v>441</v>
      </c>
      <c r="O64" s="4" t="s">
        <v>440</v>
      </c>
      <c r="P64" s="4" t="s">
        <v>441</v>
      </c>
      <c r="Q64" s="4" t="s">
        <v>441</v>
      </c>
      <c r="R64" s="4" t="s">
        <v>441</v>
      </c>
      <c r="S64" s="4" t="s">
        <v>441</v>
      </c>
      <c r="T64" s="4" t="s">
        <v>441</v>
      </c>
      <c r="U64" s="60">
        <f t="shared" si="10"/>
        <v>0</v>
      </c>
      <c r="V64" s="60">
        <f t="shared" si="11"/>
        <v>0.16666666666666666</v>
      </c>
      <c r="W64" s="60">
        <f t="shared" si="12"/>
        <v>0.77777777777777779</v>
      </c>
      <c r="X64" s="60">
        <f t="shared" si="13"/>
        <v>0</v>
      </c>
      <c r="Y64" s="61">
        <f t="shared" si="14"/>
        <v>0.94444444444444442</v>
      </c>
    </row>
    <row r="65" spans="1:25">
      <c r="A65" s="5">
        <v>4</v>
      </c>
      <c r="B65" s="3" t="s">
        <v>429</v>
      </c>
      <c r="C65" s="4" t="s">
        <v>441</v>
      </c>
      <c r="D65" s="4" t="s">
        <v>440</v>
      </c>
      <c r="E65" s="4" t="s">
        <v>441</v>
      </c>
      <c r="F65" s="4" t="s">
        <v>440</v>
      </c>
      <c r="G65" s="4" t="s">
        <v>441</v>
      </c>
      <c r="H65" s="4" t="s">
        <v>441</v>
      </c>
      <c r="I65" s="4" t="s">
        <v>441</v>
      </c>
      <c r="J65" s="4" t="s">
        <v>441</v>
      </c>
      <c r="K65" s="4" t="s">
        <v>441</v>
      </c>
      <c r="L65" s="4" t="s">
        <v>441</v>
      </c>
      <c r="M65" s="4" t="s">
        <v>441</v>
      </c>
      <c r="N65" s="4" t="s">
        <v>441</v>
      </c>
      <c r="O65" s="4" t="s">
        <v>441</v>
      </c>
      <c r="P65" s="4" t="s">
        <v>441</v>
      </c>
      <c r="Q65" s="4" t="s">
        <v>441</v>
      </c>
      <c r="R65" s="4" t="s">
        <v>441</v>
      </c>
      <c r="S65" s="4" t="s">
        <v>441</v>
      </c>
      <c r="T65" s="4" t="s">
        <v>441</v>
      </c>
      <c r="U65" s="60">
        <f t="shared" si="10"/>
        <v>0</v>
      </c>
      <c r="V65" s="60">
        <f t="shared" si="11"/>
        <v>0.1111111111111111</v>
      </c>
      <c r="W65" s="60">
        <f t="shared" si="12"/>
        <v>0.83333333333333337</v>
      </c>
      <c r="X65" s="60">
        <f t="shared" si="13"/>
        <v>0</v>
      </c>
      <c r="Y65" s="61">
        <f t="shared" si="14"/>
        <v>0.94444444444444442</v>
      </c>
    </row>
    <row r="66" spans="1:25">
      <c r="A66" s="2">
        <v>5</v>
      </c>
      <c r="B66" s="3" t="s">
        <v>409</v>
      </c>
      <c r="C66" s="4" t="s">
        <v>441</v>
      </c>
      <c r="D66" s="4" t="s">
        <v>440</v>
      </c>
      <c r="E66" s="4" t="s">
        <v>441</v>
      </c>
      <c r="F66" s="4" t="s">
        <v>441</v>
      </c>
      <c r="G66" s="4" t="s">
        <v>441</v>
      </c>
      <c r="H66" s="4" t="s">
        <v>441</v>
      </c>
      <c r="I66" s="4" t="s">
        <v>441</v>
      </c>
      <c r="J66" s="4" t="s">
        <v>441</v>
      </c>
      <c r="K66" s="4" t="s">
        <v>441</v>
      </c>
      <c r="L66" s="4" t="s">
        <v>441</v>
      </c>
      <c r="M66" s="4" t="s">
        <v>441</v>
      </c>
      <c r="N66" s="4" t="s">
        <v>441</v>
      </c>
      <c r="O66" s="4" t="s">
        <v>441</v>
      </c>
      <c r="P66" s="4" t="s">
        <v>441</v>
      </c>
      <c r="Q66" s="4" t="s">
        <v>441</v>
      </c>
      <c r="R66" s="4" t="s">
        <v>441</v>
      </c>
      <c r="S66" s="4" t="s">
        <v>441</v>
      </c>
      <c r="T66" s="4" t="s">
        <v>441</v>
      </c>
      <c r="U66" s="60">
        <f t="shared" si="10"/>
        <v>0</v>
      </c>
      <c r="V66" s="60">
        <f t="shared" si="11"/>
        <v>5.5555555555555552E-2</v>
      </c>
      <c r="W66" s="60">
        <f t="shared" si="12"/>
        <v>0.88888888888888884</v>
      </c>
      <c r="X66" s="60">
        <f t="shared" si="13"/>
        <v>0</v>
      </c>
      <c r="Y66" s="61">
        <f t="shared" si="14"/>
        <v>0.94444444444444442</v>
      </c>
    </row>
    <row r="67" spans="1:25">
      <c r="A67" s="5">
        <v>6</v>
      </c>
      <c r="B67" s="6" t="s">
        <v>410</v>
      </c>
      <c r="C67" s="4" t="s">
        <v>441</v>
      </c>
      <c r="D67" s="4" t="s">
        <v>440</v>
      </c>
      <c r="E67" s="4" t="s">
        <v>441</v>
      </c>
      <c r="F67" s="4" t="s">
        <v>440</v>
      </c>
      <c r="G67" s="4" t="s">
        <v>441</v>
      </c>
      <c r="H67" s="4" t="s">
        <v>441</v>
      </c>
      <c r="I67" s="4" t="s">
        <v>441</v>
      </c>
      <c r="J67" s="4" t="s">
        <v>441</v>
      </c>
      <c r="K67" s="4" t="s">
        <v>441</v>
      </c>
      <c r="L67" s="4" t="s">
        <v>441</v>
      </c>
      <c r="M67" s="4" t="s">
        <v>441</v>
      </c>
      <c r="N67" s="4" t="s">
        <v>440</v>
      </c>
      <c r="O67" s="4" t="s">
        <v>441</v>
      </c>
      <c r="P67" s="4" t="s">
        <v>441</v>
      </c>
      <c r="Q67" s="4" t="s">
        <v>441</v>
      </c>
      <c r="R67" s="4" t="s">
        <v>441</v>
      </c>
      <c r="S67" s="4" t="s">
        <v>441</v>
      </c>
      <c r="T67" s="4" t="s">
        <v>441</v>
      </c>
      <c r="U67" s="60">
        <f t="shared" si="10"/>
        <v>0</v>
      </c>
      <c r="V67" s="60">
        <f t="shared" si="11"/>
        <v>0.16666666666666666</v>
      </c>
      <c r="W67" s="60">
        <f t="shared" si="12"/>
        <v>0.77777777777777779</v>
      </c>
      <c r="X67" s="60">
        <f t="shared" si="13"/>
        <v>0</v>
      </c>
      <c r="Y67" s="61">
        <f t="shared" si="14"/>
        <v>0.94444444444444442</v>
      </c>
    </row>
    <row r="68" spans="1:25">
      <c r="A68" s="2">
        <v>7</v>
      </c>
      <c r="B68" s="7" t="s">
        <v>411</v>
      </c>
      <c r="C68" s="4" t="s">
        <v>441</v>
      </c>
      <c r="D68" s="4" t="s">
        <v>440</v>
      </c>
      <c r="E68" s="4" t="s">
        <v>441</v>
      </c>
      <c r="F68" s="4" t="s">
        <v>440</v>
      </c>
      <c r="G68" s="4" t="s">
        <v>441</v>
      </c>
      <c r="H68" s="4" t="s">
        <v>441</v>
      </c>
      <c r="I68" s="4" t="s">
        <v>441</v>
      </c>
      <c r="J68" s="4" t="s">
        <v>441</v>
      </c>
      <c r="K68" s="4" t="s">
        <v>441</v>
      </c>
      <c r="L68" s="4" t="s">
        <v>441</v>
      </c>
      <c r="M68" s="4" t="s">
        <v>441</v>
      </c>
      <c r="N68" s="4" t="s">
        <v>440</v>
      </c>
      <c r="O68" s="4" t="s">
        <v>440</v>
      </c>
      <c r="P68" s="4" t="s">
        <v>441</v>
      </c>
      <c r="Q68" s="4" t="s">
        <v>441</v>
      </c>
      <c r="R68" s="4" t="s">
        <v>441</v>
      </c>
      <c r="S68" s="4" t="s">
        <v>441</v>
      </c>
      <c r="T68" s="4" t="s">
        <v>441</v>
      </c>
      <c r="U68" s="60">
        <f t="shared" si="10"/>
        <v>0</v>
      </c>
      <c r="V68" s="60">
        <f t="shared" si="11"/>
        <v>0.22222222222222221</v>
      </c>
      <c r="W68" s="60">
        <f t="shared" si="12"/>
        <v>0.72222222222222221</v>
      </c>
      <c r="X68" s="60">
        <f t="shared" si="13"/>
        <v>0</v>
      </c>
      <c r="Y68" s="61">
        <f t="shared" si="14"/>
        <v>0.94444444444444442</v>
      </c>
    </row>
    <row r="69" spans="1:25">
      <c r="A69" s="5">
        <v>8</v>
      </c>
      <c r="B69" s="6" t="s">
        <v>412</v>
      </c>
      <c r="C69" s="4" t="s">
        <v>441</v>
      </c>
      <c r="D69" s="4" t="s">
        <v>440</v>
      </c>
      <c r="E69" s="4" t="s">
        <v>441</v>
      </c>
      <c r="F69" s="4" t="s">
        <v>441</v>
      </c>
      <c r="G69" s="4" t="s">
        <v>440</v>
      </c>
      <c r="H69" s="4" t="s">
        <v>441</v>
      </c>
      <c r="I69" s="4" t="s">
        <v>441</v>
      </c>
      <c r="J69" s="4" t="s">
        <v>441</v>
      </c>
      <c r="K69" s="4" t="s">
        <v>441</v>
      </c>
      <c r="L69" s="4" t="s">
        <v>441</v>
      </c>
      <c r="M69" s="4" t="s">
        <v>441</v>
      </c>
      <c r="N69" s="4" t="s">
        <v>441</v>
      </c>
      <c r="O69" s="4" t="s">
        <v>440</v>
      </c>
      <c r="P69" s="4" t="s">
        <v>441</v>
      </c>
      <c r="Q69" s="4" t="s">
        <v>441</v>
      </c>
      <c r="R69" s="4" t="s">
        <v>441</v>
      </c>
      <c r="S69" s="4" t="s">
        <v>441</v>
      </c>
      <c r="T69" s="4" t="s">
        <v>441</v>
      </c>
      <c r="U69" s="60">
        <f t="shared" si="10"/>
        <v>0</v>
      </c>
      <c r="V69" s="60">
        <f t="shared" si="11"/>
        <v>0.16666666666666666</v>
      </c>
      <c r="W69" s="60">
        <f t="shared" si="12"/>
        <v>0.77777777777777779</v>
      </c>
      <c r="X69" s="60">
        <f t="shared" si="13"/>
        <v>0</v>
      </c>
      <c r="Y69" s="61">
        <f t="shared" si="14"/>
        <v>0.94444444444444442</v>
      </c>
    </row>
    <row r="70" spans="1:25">
      <c r="A70" s="2">
        <v>9</v>
      </c>
      <c r="B70" s="7" t="s">
        <v>413</v>
      </c>
      <c r="C70" s="4" t="s">
        <v>441</v>
      </c>
      <c r="D70" s="4" t="s">
        <v>440</v>
      </c>
      <c r="E70" s="4" t="s">
        <v>441</v>
      </c>
      <c r="F70" s="4" t="s">
        <v>440</v>
      </c>
      <c r="G70" s="4" t="s">
        <v>440</v>
      </c>
      <c r="H70" s="4" t="s">
        <v>441</v>
      </c>
      <c r="I70" s="4" t="s">
        <v>441</v>
      </c>
      <c r="J70" s="4" t="s">
        <v>441</v>
      </c>
      <c r="K70" s="4" t="s">
        <v>441</v>
      </c>
      <c r="L70" s="4" t="s">
        <v>441</v>
      </c>
      <c r="M70" s="4" t="s">
        <v>441</v>
      </c>
      <c r="N70" s="4" t="s">
        <v>440</v>
      </c>
      <c r="O70" s="4" t="s">
        <v>440</v>
      </c>
      <c r="P70" s="4" t="s">
        <v>441</v>
      </c>
      <c r="Q70" s="4" t="s">
        <v>441</v>
      </c>
      <c r="R70" s="4" t="s">
        <v>441</v>
      </c>
      <c r="S70" s="4" t="s">
        <v>441</v>
      </c>
      <c r="T70" s="4" t="s">
        <v>441</v>
      </c>
      <c r="U70" s="60">
        <f t="shared" si="10"/>
        <v>0</v>
      </c>
      <c r="V70" s="60">
        <f t="shared" si="11"/>
        <v>0.27777777777777779</v>
      </c>
      <c r="W70" s="60">
        <f t="shared" si="12"/>
        <v>0.66666666666666663</v>
      </c>
      <c r="X70" s="60">
        <f t="shared" si="13"/>
        <v>0</v>
      </c>
      <c r="Y70" s="61">
        <f t="shared" si="14"/>
        <v>0.94444444444444442</v>
      </c>
    </row>
    <row r="71" spans="1:25">
      <c r="A71" s="5">
        <v>10</v>
      </c>
      <c r="B71" s="6" t="s">
        <v>414</v>
      </c>
      <c r="C71" s="4" t="s">
        <v>441</v>
      </c>
      <c r="D71" s="4" t="s">
        <v>440</v>
      </c>
      <c r="E71" s="4" t="s">
        <v>441</v>
      </c>
      <c r="F71" s="4" t="s">
        <v>441</v>
      </c>
      <c r="G71" s="4" t="s">
        <v>441</v>
      </c>
      <c r="H71" s="4" t="s">
        <v>441</v>
      </c>
      <c r="I71" s="4" t="s">
        <v>441</v>
      </c>
      <c r="J71" s="4" t="s">
        <v>441</v>
      </c>
      <c r="K71" s="4" t="s">
        <v>441</v>
      </c>
      <c r="L71" s="4" t="s">
        <v>441</v>
      </c>
      <c r="M71" s="4" t="s">
        <v>441</v>
      </c>
      <c r="N71" s="4" t="s">
        <v>441</v>
      </c>
      <c r="O71" s="4" t="s">
        <v>440</v>
      </c>
      <c r="P71" s="4" t="s">
        <v>441</v>
      </c>
      <c r="Q71" s="4" t="s">
        <v>441</v>
      </c>
      <c r="R71" s="4" t="s">
        <v>441</v>
      </c>
      <c r="S71" s="4" t="s">
        <v>441</v>
      </c>
      <c r="T71" s="4" t="s">
        <v>441</v>
      </c>
      <c r="U71" s="60">
        <f t="shared" si="10"/>
        <v>0</v>
      </c>
      <c r="V71" s="60">
        <f t="shared" si="11"/>
        <v>0.1111111111111111</v>
      </c>
      <c r="W71" s="60">
        <f t="shared" si="12"/>
        <v>0.83333333333333337</v>
      </c>
      <c r="X71" s="60">
        <f t="shared" si="13"/>
        <v>0</v>
      </c>
      <c r="Y71" s="61">
        <f t="shared" si="14"/>
        <v>0.94444444444444442</v>
      </c>
    </row>
    <row r="72" spans="1:25">
      <c r="A72" s="2">
        <v>11</v>
      </c>
      <c r="B72" s="7" t="s">
        <v>415</v>
      </c>
      <c r="C72" s="4" t="s">
        <v>441</v>
      </c>
      <c r="D72" s="4" t="s">
        <v>440</v>
      </c>
      <c r="E72" s="4" t="s">
        <v>441</v>
      </c>
      <c r="F72" s="4" t="s">
        <v>441</v>
      </c>
      <c r="G72" s="4" t="s">
        <v>441</v>
      </c>
      <c r="H72" s="4" t="s">
        <v>441</v>
      </c>
      <c r="I72" s="4" t="s">
        <v>441</v>
      </c>
      <c r="J72" s="4" t="s">
        <v>441</v>
      </c>
      <c r="K72" s="4" t="s">
        <v>441</v>
      </c>
      <c r="L72" s="4" t="s">
        <v>441</v>
      </c>
      <c r="M72" s="4" t="s">
        <v>441</v>
      </c>
      <c r="N72" s="4" t="s">
        <v>441</v>
      </c>
      <c r="O72" s="4" t="s">
        <v>441</v>
      </c>
      <c r="P72" s="4" t="s">
        <v>441</v>
      </c>
      <c r="Q72" s="4" t="s">
        <v>441</v>
      </c>
      <c r="R72" s="4" t="s">
        <v>441</v>
      </c>
      <c r="S72" s="4" t="s">
        <v>441</v>
      </c>
      <c r="T72" s="4" t="s">
        <v>441</v>
      </c>
      <c r="U72" s="60">
        <f t="shared" si="10"/>
        <v>0</v>
      </c>
      <c r="V72" s="60">
        <f t="shared" si="11"/>
        <v>5.5555555555555552E-2</v>
      </c>
      <c r="W72" s="60">
        <f t="shared" si="12"/>
        <v>0.88888888888888884</v>
      </c>
      <c r="X72" s="60">
        <f t="shared" si="13"/>
        <v>0</v>
      </c>
      <c r="Y72" s="61">
        <f t="shared" si="14"/>
        <v>0.94444444444444442</v>
      </c>
    </row>
    <row r="73" spans="1:25">
      <c r="A73" s="5">
        <v>12</v>
      </c>
      <c r="B73" s="6" t="s">
        <v>416</v>
      </c>
      <c r="C73" s="4" t="s">
        <v>440</v>
      </c>
      <c r="D73" s="4" t="s">
        <v>440</v>
      </c>
      <c r="E73" s="4" t="s">
        <v>440</v>
      </c>
      <c r="F73" s="4" t="s">
        <v>440</v>
      </c>
      <c r="G73" s="4" t="s">
        <v>440</v>
      </c>
      <c r="H73" s="4" t="s">
        <v>441</v>
      </c>
      <c r="I73" s="4" t="s">
        <v>441</v>
      </c>
      <c r="J73" s="4" t="s">
        <v>440</v>
      </c>
      <c r="K73" s="4" t="s">
        <v>440</v>
      </c>
      <c r="L73" s="4" t="s">
        <v>441</v>
      </c>
      <c r="M73" s="4" t="s">
        <v>441</v>
      </c>
      <c r="N73" s="4" t="s">
        <v>441</v>
      </c>
      <c r="O73" s="4" t="s">
        <v>440</v>
      </c>
      <c r="P73" s="4" t="s">
        <v>441</v>
      </c>
      <c r="Q73" s="4" t="s">
        <v>441</v>
      </c>
      <c r="R73" s="4" t="s">
        <v>441</v>
      </c>
      <c r="S73" s="4" t="s">
        <v>441</v>
      </c>
      <c r="T73" s="4" t="s">
        <v>441</v>
      </c>
      <c r="U73" s="60">
        <f t="shared" si="10"/>
        <v>0</v>
      </c>
      <c r="V73" s="60">
        <f t="shared" si="11"/>
        <v>0.3888888888888889</v>
      </c>
      <c r="W73" s="60">
        <f t="shared" si="12"/>
        <v>0.55555555555555558</v>
      </c>
      <c r="X73" s="60">
        <f t="shared" si="13"/>
        <v>0</v>
      </c>
      <c r="Y73" s="61">
        <f t="shared" si="14"/>
        <v>0.94444444444444442</v>
      </c>
    </row>
    <row r="74" spans="1:25">
      <c r="A74" s="2">
        <v>13</v>
      </c>
      <c r="B74" s="7" t="s">
        <v>417</v>
      </c>
      <c r="C74" s="4" t="s">
        <v>441</v>
      </c>
      <c r="D74" s="4" t="s">
        <v>440</v>
      </c>
      <c r="E74" s="4" t="s">
        <v>441</v>
      </c>
      <c r="F74" s="4" t="s">
        <v>440</v>
      </c>
      <c r="G74" s="4" t="s">
        <v>441</v>
      </c>
      <c r="H74" s="4" t="s">
        <v>441</v>
      </c>
      <c r="I74" s="4" t="s">
        <v>441</v>
      </c>
      <c r="J74" s="4" t="s">
        <v>441</v>
      </c>
      <c r="K74" s="4" t="s">
        <v>441</v>
      </c>
      <c r="L74" s="4" t="s">
        <v>441</v>
      </c>
      <c r="M74" s="4" t="s">
        <v>441</v>
      </c>
      <c r="N74" s="4" t="s">
        <v>441</v>
      </c>
      <c r="O74" s="4" t="s">
        <v>441</v>
      </c>
      <c r="P74" s="4" t="s">
        <v>441</v>
      </c>
      <c r="Q74" s="4" t="s">
        <v>441</v>
      </c>
      <c r="R74" s="4" t="s">
        <v>441</v>
      </c>
      <c r="S74" s="4" t="s">
        <v>441</v>
      </c>
      <c r="T74" s="4" t="s">
        <v>441</v>
      </c>
      <c r="U74" s="60">
        <f t="shared" si="10"/>
        <v>0</v>
      </c>
      <c r="V74" s="60">
        <f t="shared" si="11"/>
        <v>0.1111111111111111</v>
      </c>
      <c r="W74" s="60">
        <f t="shared" si="12"/>
        <v>0.83333333333333337</v>
      </c>
      <c r="X74" s="60">
        <f t="shared" si="13"/>
        <v>0</v>
      </c>
      <c r="Y74" s="61">
        <f t="shared" si="14"/>
        <v>0.94444444444444442</v>
      </c>
    </row>
    <row r="75" spans="1:25">
      <c r="A75" s="5">
        <v>14</v>
      </c>
      <c r="B75" s="6" t="s">
        <v>418</v>
      </c>
      <c r="C75" s="4" t="s">
        <v>441</v>
      </c>
      <c r="D75" s="4" t="s">
        <v>440</v>
      </c>
      <c r="E75" s="4" t="s">
        <v>441</v>
      </c>
      <c r="F75" s="4" t="s">
        <v>440</v>
      </c>
      <c r="G75" s="4" t="s">
        <v>441</v>
      </c>
      <c r="H75" s="4" t="s">
        <v>441</v>
      </c>
      <c r="I75" s="4" t="s">
        <v>441</v>
      </c>
      <c r="J75" s="4" t="s">
        <v>441</v>
      </c>
      <c r="K75" s="4" t="s">
        <v>441</v>
      </c>
      <c r="L75" s="4" t="s">
        <v>441</v>
      </c>
      <c r="M75" s="4" t="s">
        <v>441</v>
      </c>
      <c r="N75" s="4" t="s">
        <v>441</v>
      </c>
      <c r="O75" s="4" t="s">
        <v>440</v>
      </c>
      <c r="P75" s="4" t="s">
        <v>441</v>
      </c>
      <c r="Q75" s="4" t="s">
        <v>441</v>
      </c>
      <c r="R75" s="4" t="s">
        <v>441</v>
      </c>
      <c r="S75" s="4" t="s">
        <v>441</v>
      </c>
      <c r="T75" s="4" t="s">
        <v>441</v>
      </c>
      <c r="U75" s="60">
        <f t="shared" si="10"/>
        <v>0</v>
      </c>
      <c r="V75" s="60">
        <f t="shared" si="11"/>
        <v>0.16666666666666666</v>
      </c>
      <c r="W75" s="60">
        <f t="shared" si="12"/>
        <v>0.77777777777777779</v>
      </c>
      <c r="X75" s="60">
        <f t="shared" si="13"/>
        <v>0</v>
      </c>
      <c r="Y75" s="61">
        <f t="shared" si="14"/>
        <v>0.94444444444444442</v>
      </c>
    </row>
    <row r="76" spans="1:25">
      <c r="A76" s="2">
        <v>15</v>
      </c>
      <c r="B76" s="7" t="s">
        <v>419</v>
      </c>
      <c r="C76" s="4" t="s">
        <v>440</v>
      </c>
      <c r="D76" s="4" t="s">
        <v>440</v>
      </c>
      <c r="E76" s="4" t="s">
        <v>440</v>
      </c>
      <c r="F76" s="4" t="s">
        <v>440</v>
      </c>
      <c r="G76" s="4" t="s">
        <v>440</v>
      </c>
      <c r="H76" s="4" t="s">
        <v>440</v>
      </c>
      <c r="I76" s="4" t="s">
        <v>440</v>
      </c>
      <c r="J76" s="4" t="s">
        <v>440</v>
      </c>
      <c r="K76" s="4" t="s">
        <v>440</v>
      </c>
      <c r="L76" s="4" t="s">
        <v>440</v>
      </c>
      <c r="M76" s="4" t="s">
        <v>440</v>
      </c>
      <c r="N76" s="4" t="s">
        <v>440</v>
      </c>
      <c r="O76" s="4" t="s">
        <v>440</v>
      </c>
      <c r="P76" s="4" t="s">
        <v>441</v>
      </c>
      <c r="Q76" s="4" t="s">
        <v>441</v>
      </c>
      <c r="R76" s="4" t="s">
        <v>441</v>
      </c>
      <c r="S76" s="4" t="s">
        <v>441</v>
      </c>
      <c r="T76" s="4" t="s">
        <v>441</v>
      </c>
      <c r="U76" s="60">
        <f t="shared" si="10"/>
        <v>0</v>
      </c>
      <c r="V76" s="60">
        <f t="shared" si="11"/>
        <v>0.66666666666666663</v>
      </c>
      <c r="W76" s="60">
        <f t="shared" si="12"/>
        <v>0.27777777777777779</v>
      </c>
      <c r="X76" s="60">
        <f t="shared" si="13"/>
        <v>0</v>
      </c>
      <c r="Y76" s="61">
        <f t="shared" si="14"/>
        <v>0.94444444444444442</v>
      </c>
    </row>
    <row r="77" spans="1:25">
      <c r="A77" s="5">
        <v>16</v>
      </c>
      <c r="B77" s="6" t="s">
        <v>420</v>
      </c>
      <c r="C77" s="4" t="s">
        <v>441</v>
      </c>
      <c r="D77" s="4" t="s">
        <v>440</v>
      </c>
      <c r="E77" s="4" t="s">
        <v>441</v>
      </c>
      <c r="F77" s="4" t="s">
        <v>441</v>
      </c>
      <c r="G77" s="4" t="s">
        <v>441</v>
      </c>
      <c r="H77" s="4" t="s">
        <v>441</v>
      </c>
      <c r="I77" s="4" t="s">
        <v>441</v>
      </c>
      <c r="J77" s="4" t="s">
        <v>441</v>
      </c>
      <c r="K77" s="4" t="s">
        <v>441</v>
      </c>
      <c r="L77" s="4" t="s">
        <v>441</v>
      </c>
      <c r="M77" s="4" t="s">
        <v>441</v>
      </c>
      <c r="N77" s="4" t="s">
        <v>441</v>
      </c>
      <c r="O77" s="4" t="s">
        <v>440</v>
      </c>
      <c r="P77" s="4" t="s">
        <v>441</v>
      </c>
      <c r="Q77" s="4" t="s">
        <v>441</v>
      </c>
      <c r="R77" s="4" t="s">
        <v>441</v>
      </c>
      <c r="S77" s="4" t="s">
        <v>441</v>
      </c>
      <c r="T77" s="4" t="s">
        <v>441</v>
      </c>
      <c r="U77" s="60">
        <f t="shared" si="10"/>
        <v>0</v>
      </c>
      <c r="V77" s="60">
        <f t="shared" si="11"/>
        <v>0.1111111111111111</v>
      </c>
      <c r="W77" s="60">
        <f t="shared" si="12"/>
        <v>0.83333333333333337</v>
      </c>
      <c r="X77" s="60">
        <f t="shared" si="13"/>
        <v>0</v>
      </c>
      <c r="Y77" s="61">
        <f t="shared" si="14"/>
        <v>0.94444444444444442</v>
      </c>
    </row>
    <row r="78" spans="1:25">
      <c r="A78" s="2">
        <v>17</v>
      </c>
      <c r="B78" s="7" t="s">
        <v>421</v>
      </c>
      <c r="C78" s="4" t="s">
        <v>440</v>
      </c>
      <c r="D78" s="4" t="s">
        <v>440</v>
      </c>
      <c r="E78" s="4" t="s">
        <v>441</v>
      </c>
      <c r="F78" s="4" t="s">
        <v>441</v>
      </c>
      <c r="G78" s="4" t="s">
        <v>440</v>
      </c>
      <c r="H78" s="4" t="s">
        <v>441</v>
      </c>
      <c r="I78" s="4" t="s">
        <v>441</v>
      </c>
      <c r="J78" s="4" t="s">
        <v>441</v>
      </c>
      <c r="K78" s="4" t="s">
        <v>441</v>
      </c>
      <c r="L78" s="4" t="s">
        <v>441</v>
      </c>
      <c r="M78" s="4" t="s">
        <v>441</v>
      </c>
      <c r="N78" s="4" t="s">
        <v>441</v>
      </c>
      <c r="O78" s="4" t="s">
        <v>440</v>
      </c>
      <c r="P78" s="4" t="s">
        <v>441</v>
      </c>
      <c r="Q78" s="4" t="s">
        <v>441</v>
      </c>
      <c r="R78" s="4" t="s">
        <v>441</v>
      </c>
      <c r="S78" s="4" t="s">
        <v>441</v>
      </c>
      <c r="T78" s="4" t="s">
        <v>441</v>
      </c>
      <c r="U78" s="60">
        <f t="shared" si="10"/>
        <v>0</v>
      </c>
      <c r="V78" s="60">
        <f t="shared" si="11"/>
        <v>0.16666666666666666</v>
      </c>
      <c r="W78" s="60">
        <f t="shared" si="12"/>
        <v>0.77777777777777779</v>
      </c>
      <c r="X78" s="60">
        <f t="shared" si="13"/>
        <v>0</v>
      </c>
      <c r="Y78" s="61">
        <f t="shared" si="14"/>
        <v>0.94444444444444442</v>
      </c>
    </row>
    <row r="79" spans="1:25">
      <c r="A79" s="5">
        <v>18</v>
      </c>
      <c r="B79" s="6" t="s">
        <v>430</v>
      </c>
      <c r="C79" s="4" t="s">
        <v>441</v>
      </c>
      <c r="D79" s="4" t="s">
        <v>440</v>
      </c>
      <c r="E79" s="4" t="s">
        <v>441</v>
      </c>
      <c r="F79" s="4" t="s">
        <v>441</v>
      </c>
      <c r="G79" s="4" t="s">
        <v>441</v>
      </c>
      <c r="H79" s="4" t="s">
        <v>441</v>
      </c>
      <c r="I79" s="4" t="s">
        <v>441</v>
      </c>
      <c r="J79" s="4" t="s">
        <v>441</v>
      </c>
      <c r="K79" s="4" t="s">
        <v>441</v>
      </c>
      <c r="L79" s="4" t="s">
        <v>441</v>
      </c>
      <c r="M79" s="4" t="s">
        <v>441</v>
      </c>
      <c r="N79" s="4" t="s">
        <v>441</v>
      </c>
      <c r="O79" s="4" t="s">
        <v>441</v>
      </c>
      <c r="P79" s="4" t="s">
        <v>441</v>
      </c>
      <c r="Q79" s="4" t="s">
        <v>441</v>
      </c>
      <c r="R79" s="4" t="s">
        <v>441</v>
      </c>
      <c r="S79" s="4" t="s">
        <v>441</v>
      </c>
      <c r="T79" s="4" t="s">
        <v>441</v>
      </c>
      <c r="U79" s="60">
        <f t="shared" si="10"/>
        <v>0</v>
      </c>
      <c r="V79" s="60">
        <f t="shared" si="11"/>
        <v>5.5555555555555552E-2</v>
      </c>
      <c r="W79" s="60">
        <f t="shared" si="12"/>
        <v>0.88888888888888884</v>
      </c>
      <c r="X79" s="60">
        <f t="shared" si="13"/>
        <v>0</v>
      </c>
      <c r="Y79" s="61">
        <f t="shared" si="14"/>
        <v>0.94444444444444442</v>
      </c>
    </row>
    <row r="80" spans="1:25">
      <c r="A80" s="2">
        <v>19</v>
      </c>
      <c r="B80" s="7" t="s">
        <v>422</v>
      </c>
      <c r="C80" s="4" t="s">
        <v>441</v>
      </c>
      <c r="D80" s="4" t="s">
        <v>440</v>
      </c>
      <c r="E80" s="4" t="s">
        <v>441</v>
      </c>
      <c r="F80" s="4" t="s">
        <v>440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4" t="s">
        <v>441</v>
      </c>
      <c r="O80" s="4" t="s">
        <v>440</v>
      </c>
      <c r="P80" s="4" t="s">
        <v>441</v>
      </c>
      <c r="Q80" s="4" t="s">
        <v>441</v>
      </c>
      <c r="R80" s="4" t="s">
        <v>441</v>
      </c>
      <c r="S80" s="4" t="s">
        <v>441</v>
      </c>
      <c r="T80" s="4" t="s">
        <v>441</v>
      </c>
      <c r="U80" s="60">
        <f t="shared" si="10"/>
        <v>0</v>
      </c>
      <c r="V80" s="60">
        <f t="shared" si="11"/>
        <v>0.16666666666666666</v>
      </c>
      <c r="W80" s="60">
        <f t="shared" si="12"/>
        <v>0.77777777777777779</v>
      </c>
      <c r="X80" s="60">
        <f t="shared" si="13"/>
        <v>0</v>
      </c>
      <c r="Y80" s="61">
        <f t="shared" si="14"/>
        <v>0.94444444444444442</v>
      </c>
    </row>
    <row r="81" spans="1:25">
      <c r="A81" s="5">
        <v>20</v>
      </c>
      <c r="B81" s="6" t="s">
        <v>423</v>
      </c>
      <c r="C81" s="4" t="s">
        <v>440</v>
      </c>
      <c r="D81" s="4" t="s">
        <v>440</v>
      </c>
      <c r="E81" s="4" t="s">
        <v>441</v>
      </c>
      <c r="F81" s="4" t="s">
        <v>440</v>
      </c>
      <c r="G81" s="4" t="s">
        <v>441</v>
      </c>
      <c r="H81" s="4" t="s">
        <v>441</v>
      </c>
      <c r="I81" s="4" t="s">
        <v>441</v>
      </c>
      <c r="J81" s="4" t="s">
        <v>441</v>
      </c>
      <c r="K81" s="4" t="s">
        <v>441</v>
      </c>
      <c r="L81" s="4" t="s">
        <v>441</v>
      </c>
      <c r="M81" s="4" t="s">
        <v>441</v>
      </c>
      <c r="N81" s="4" t="s">
        <v>441</v>
      </c>
      <c r="O81" s="4" t="s">
        <v>440</v>
      </c>
      <c r="P81" s="4" t="s">
        <v>441</v>
      </c>
      <c r="Q81" s="4" t="s">
        <v>441</v>
      </c>
      <c r="R81" s="4" t="s">
        <v>441</v>
      </c>
      <c r="S81" s="4" t="s">
        <v>441</v>
      </c>
      <c r="T81" s="4" t="s">
        <v>441</v>
      </c>
      <c r="U81" s="60">
        <f t="shared" si="10"/>
        <v>0</v>
      </c>
      <c r="V81" s="60">
        <f t="shared" si="11"/>
        <v>0.16666666666666666</v>
      </c>
      <c r="W81" s="60">
        <f t="shared" si="12"/>
        <v>0.77777777777777779</v>
      </c>
      <c r="X81" s="60">
        <f t="shared" si="13"/>
        <v>0</v>
      </c>
      <c r="Y81" s="61">
        <f t="shared" si="14"/>
        <v>0.94444444444444442</v>
      </c>
    </row>
    <row r="82" spans="1:25">
      <c r="A82" s="2">
        <v>21</v>
      </c>
      <c r="B82" s="7" t="s">
        <v>424</v>
      </c>
      <c r="C82" s="4" t="s">
        <v>441</v>
      </c>
      <c r="D82" s="4" t="s">
        <v>440</v>
      </c>
      <c r="E82" s="4" t="s">
        <v>441</v>
      </c>
      <c r="F82" s="4" t="s">
        <v>440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4" t="s">
        <v>441</v>
      </c>
      <c r="O82" s="4" t="s">
        <v>440</v>
      </c>
      <c r="P82" s="4" t="s">
        <v>441</v>
      </c>
      <c r="Q82" s="4" t="s">
        <v>441</v>
      </c>
      <c r="R82" s="4" t="s">
        <v>441</v>
      </c>
      <c r="S82" s="4" t="s">
        <v>441</v>
      </c>
      <c r="T82" s="4" t="s">
        <v>441</v>
      </c>
      <c r="U82" s="60">
        <f t="shared" si="10"/>
        <v>0</v>
      </c>
      <c r="V82" s="60">
        <f t="shared" si="11"/>
        <v>0.16666666666666666</v>
      </c>
      <c r="W82" s="60">
        <f t="shared" si="12"/>
        <v>0.77777777777777779</v>
      </c>
      <c r="X82" s="60">
        <f t="shared" si="13"/>
        <v>0</v>
      </c>
      <c r="Y82" s="61">
        <f t="shared" si="14"/>
        <v>0.94444444444444442</v>
      </c>
    </row>
    <row r="83" spans="1:25">
      <c r="A83" s="5">
        <v>22</v>
      </c>
      <c r="B83" s="6" t="s">
        <v>425</v>
      </c>
      <c r="C83" s="4" t="s">
        <v>441</v>
      </c>
      <c r="D83" s="4" t="s">
        <v>440</v>
      </c>
      <c r="E83" s="4" t="s">
        <v>441</v>
      </c>
      <c r="F83" s="4" t="s">
        <v>440</v>
      </c>
      <c r="G83" s="4" t="s">
        <v>441</v>
      </c>
      <c r="H83" s="4" t="s">
        <v>441</v>
      </c>
      <c r="I83" s="4" t="s">
        <v>441</v>
      </c>
      <c r="J83" s="4" t="s">
        <v>441</v>
      </c>
      <c r="K83" s="4" t="s">
        <v>441</v>
      </c>
      <c r="L83" s="4" t="s">
        <v>441</v>
      </c>
      <c r="M83" s="4" t="s">
        <v>441</v>
      </c>
      <c r="N83" s="4" t="s">
        <v>441</v>
      </c>
      <c r="O83" s="4" t="s">
        <v>440</v>
      </c>
      <c r="P83" s="4" t="s">
        <v>441</v>
      </c>
      <c r="Q83" s="4" t="s">
        <v>441</v>
      </c>
      <c r="R83" s="4" t="s">
        <v>441</v>
      </c>
      <c r="S83" s="4" t="s">
        <v>441</v>
      </c>
      <c r="T83" s="4" t="s">
        <v>441</v>
      </c>
      <c r="U83" s="60">
        <f t="shared" si="10"/>
        <v>0</v>
      </c>
      <c r="V83" s="60">
        <f t="shared" si="11"/>
        <v>0.16666666666666666</v>
      </c>
      <c r="W83" s="60">
        <f t="shared" si="12"/>
        <v>0.77777777777777779</v>
      </c>
      <c r="X83" s="60">
        <f t="shared" si="13"/>
        <v>0</v>
      </c>
      <c r="Y83" s="61">
        <f t="shared" si="14"/>
        <v>0.94444444444444442</v>
      </c>
    </row>
    <row r="84" spans="1:25">
      <c r="A84" s="2">
        <v>23</v>
      </c>
      <c r="B84" s="7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441</v>
      </c>
      <c r="I84" s="4" t="s">
        <v>441</v>
      </c>
      <c r="J84" s="4" t="s">
        <v>440</v>
      </c>
      <c r="K84" s="4" t="s">
        <v>440</v>
      </c>
      <c r="L84" s="4" t="s">
        <v>441</v>
      </c>
      <c r="M84" s="4" t="s">
        <v>440</v>
      </c>
      <c r="N84" s="4" t="s">
        <v>440</v>
      </c>
      <c r="O84" s="4" t="s">
        <v>440</v>
      </c>
      <c r="P84" s="4" t="s">
        <v>441</v>
      </c>
      <c r="Q84" s="4" t="s">
        <v>441</v>
      </c>
      <c r="R84" s="4" t="s">
        <v>441</v>
      </c>
      <c r="S84" s="4" t="s">
        <v>441</v>
      </c>
      <c r="T84" s="4" t="s">
        <v>441</v>
      </c>
      <c r="U84" s="60">
        <f t="shared" si="10"/>
        <v>0</v>
      </c>
      <c r="V84" s="60">
        <f t="shared" si="11"/>
        <v>0.5</v>
      </c>
      <c r="W84" s="60">
        <f t="shared" si="12"/>
        <v>0.44444444444444442</v>
      </c>
      <c r="X84" s="60">
        <f t="shared" si="13"/>
        <v>0</v>
      </c>
      <c r="Y84" s="61">
        <f t="shared" si="14"/>
        <v>0.94444444444444442</v>
      </c>
    </row>
    <row r="85" spans="1:25">
      <c r="A85" s="5">
        <v>24</v>
      </c>
      <c r="B85" s="6" t="s">
        <v>427</v>
      </c>
      <c r="C85" s="4" t="s">
        <v>441</v>
      </c>
      <c r="D85" s="4" t="s">
        <v>440</v>
      </c>
      <c r="E85" s="4" t="s">
        <v>441</v>
      </c>
      <c r="F85" s="4" t="s">
        <v>440</v>
      </c>
      <c r="G85" s="4" t="s">
        <v>440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4" t="s">
        <v>440</v>
      </c>
      <c r="O85" s="4" t="s">
        <v>440</v>
      </c>
      <c r="P85" s="4" t="s">
        <v>441</v>
      </c>
      <c r="Q85" s="4" t="s">
        <v>441</v>
      </c>
      <c r="R85" s="4" t="s">
        <v>441</v>
      </c>
      <c r="S85" s="4" t="s">
        <v>441</v>
      </c>
      <c r="T85" s="4" t="s">
        <v>441</v>
      </c>
      <c r="U85" s="60">
        <f t="shared" si="10"/>
        <v>0</v>
      </c>
      <c r="V85" s="60">
        <f t="shared" si="11"/>
        <v>0.27777777777777779</v>
      </c>
      <c r="W85" s="60">
        <f t="shared" si="12"/>
        <v>0.66666666666666663</v>
      </c>
      <c r="X85" s="60">
        <f t="shared" si="13"/>
        <v>0</v>
      </c>
      <c r="Y85" s="61">
        <f t="shared" si="14"/>
        <v>0.94444444444444442</v>
      </c>
    </row>
    <row r="86" spans="1:25">
      <c r="A86" s="2">
        <v>25</v>
      </c>
      <c r="B86" s="7" t="s">
        <v>428</v>
      </c>
      <c r="C86" s="4" t="s">
        <v>441</v>
      </c>
      <c r="D86" s="4" t="s">
        <v>440</v>
      </c>
      <c r="E86" s="4" t="s">
        <v>441</v>
      </c>
      <c r="F86" s="4" t="s">
        <v>440</v>
      </c>
      <c r="G86" s="4" t="s">
        <v>440</v>
      </c>
      <c r="H86" s="4" t="s">
        <v>441</v>
      </c>
      <c r="I86" s="4" t="s">
        <v>441</v>
      </c>
      <c r="J86" s="4" t="s">
        <v>441</v>
      </c>
      <c r="K86" s="4" t="s">
        <v>441</v>
      </c>
      <c r="L86" s="4" t="s">
        <v>441</v>
      </c>
      <c r="M86" s="4" t="s">
        <v>441</v>
      </c>
      <c r="N86" s="4" t="s">
        <v>440</v>
      </c>
      <c r="O86" s="4" t="s">
        <v>440</v>
      </c>
      <c r="P86" s="4" t="s">
        <v>441</v>
      </c>
      <c r="Q86" s="4" t="s">
        <v>441</v>
      </c>
      <c r="R86" s="4" t="s">
        <v>441</v>
      </c>
      <c r="S86" s="4" t="s">
        <v>441</v>
      </c>
      <c r="T86" s="4" t="s">
        <v>441</v>
      </c>
      <c r="U86" s="60">
        <f t="shared" si="10"/>
        <v>0</v>
      </c>
      <c r="V86" s="60">
        <f t="shared" si="11"/>
        <v>0.27777777777777779</v>
      </c>
      <c r="W86" s="60">
        <f t="shared" si="12"/>
        <v>0.66666666666666663</v>
      </c>
      <c r="X86" s="60">
        <f t="shared" si="13"/>
        <v>0</v>
      </c>
      <c r="Y86" s="61">
        <f t="shared" si="14"/>
        <v>0.94444444444444442</v>
      </c>
    </row>
    <row r="87" spans="1:25">
      <c r="A87" s="5">
        <v>26</v>
      </c>
      <c r="B87" s="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60"/>
      <c r="V87" s="60"/>
      <c r="W87" s="60"/>
      <c r="X87" s="60"/>
      <c r="Y87" s="61"/>
    </row>
    <row r="88" spans="1:25">
      <c r="A88" s="2">
        <v>27</v>
      </c>
      <c r="B88" s="7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60"/>
      <c r="V88" s="60"/>
      <c r="W88" s="60"/>
      <c r="X88" s="60"/>
      <c r="Y88" s="61"/>
    </row>
    <row r="89" spans="1:25">
      <c r="A89" s="5">
        <v>28</v>
      </c>
      <c r="B89" s="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60"/>
      <c r="V89" s="60"/>
      <c r="W89" s="60"/>
      <c r="X89" s="60"/>
      <c r="Y89" s="61"/>
    </row>
    <row r="90" spans="1:25">
      <c r="A90" s="2">
        <v>29</v>
      </c>
      <c r="B90" s="7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60"/>
      <c r="V90" s="60"/>
      <c r="W90" s="60"/>
      <c r="X90" s="60"/>
      <c r="Y90" s="61"/>
    </row>
    <row r="91" spans="1:25">
      <c r="A91" s="5">
        <v>30</v>
      </c>
      <c r="B91" s="6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60"/>
      <c r="V91" s="60"/>
      <c r="W91" s="60"/>
      <c r="X91" s="60"/>
      <c r="Y91" s="61"/>
    </row>
    <row r="92" spans="1:25">
      <c r="A92" s="2">
        <v>31</v>
      </c>
      <c r="B92" s="7"/>
      <c r="C92" s="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60"/>
      <c r="V92" s="60"/>
      <c r="W92" s="60"/>
      <c r="X92" s="60"/>
      <c r="Y92" s="61"/>
    </row>
    <row r="93" spans="1:25">
      <c r="A93" s="5">
        <v>32</v>
      </c>
      <c r="B93" s="6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60"/>
      <c r="V93" s="60"/>
      <c r="W93" s="60"/>
      <c r="X93" s="60"/>
      <c r="Y93" s="61"/>
    </row>
    <row r="94" spans="1:25">
      <c r="A94" s="2">
        <v>33</v>
      </c>
      <c r="B94" s="7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60"/>
      <c r="V94" s="60"/>
      <c r="W94" s="60"/>
      <c r="X94" s="60"/>
      <c r="Y94" s="61"/>
    </row>
    <row r="95" spans="1:25">
      <c r="A95" s="5">
        <v>34</v>
      </c>
      <c r="B95" s="6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60"/>
      <c r="V95" s="60"/>
      <c r="W95" s="60"/>
      <c r="X95" s="60"/>
      <c r="Y95" s="61"/>
    </row>
    <row r="96" spans="1:25">
      <c r="A96" s="2">
        <v>35</v>
      </c>
      <c r="B96" s="7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60"/>
      <c r="V96" s="60"/>
      <c r="W96" s="60"/>
      <c r="X96" s="60"/>
      <c r="Y96" s="61"/>
    </row>
    <row r="97" spans="1:25" ht="15" customHeight="1">
      <c r="A97" s="102" t="s">
        <v>53</v>
      </c>
      <c r="B97" s="102"/>
      <c r="C97" s="59">
        <f>COUNTIF(C62:C96,"н")/COUNTA(C62:C96)</f>
        <v>0</v>
      </c>
      <c r="D97" s="59">
        <f t="shared" ref="D97:T97" si="15">COUNTIF(D62:D96,"н")/COUNTA(D62:D96)</f>
        <v>0</v>
      </c>
      <c r="E97" s="59">
        <f t="shared" si="15"/>
        <v>0</v>
      </c>
      <c r="F97" s="59">
        <f t="shared" si="15"/>
        <v>0</v>
      </c>
      <c r="G97" s="59">
        <f t="shared" si="15"/>
        <v>0</v>
      </c>
      <c r="H97" s="59">
        <f t="shared" si="15"/>
        <v>0</v>
      </c>
      <c r="I97" s="59">
        <f t="shared" si="15"/>
        <v>0</v>
      </c>
      <c r="J97" s="59">
        <f t="shared" si="15"/>
        <v>0</v>
      </c>
      <c r="K97" s="59">
        <f t="shared" si="15"/>
        <v>0</v>
      </c>
      <c r="L97" s="59">
        <f t="shared" si="15"/>
        <v>0</v>
      </c>
      <c r="M97" s="59">
        <f t="shared" si="15"/>
        <v>0</v>
      </c>
      <c r="N97" s="59">
        <f t="shared" si="15"/>
        <v>0</v>
      </c>
      <c r="O97" s="59">
        <f t="shared" si="15"/>
        <v>0</v>
      </c>
      <c r="P97" s="59">
        <f t="shared" si="15"/>
        <v>0</v>
      </c>
      <c r="Q97" s="59">
        <f t="shared" si="15"/>
        <v>0</v>
      </c>
      <c r="R97" s="59">
        <f t="shared" si="15"/>
        <v>0</v>
      </c>
      <c r="S97" s="59">
        <f t="shared" si="15"/>
        <v>0</v>
      </c>
      <c r="T97" s="59">
        <f t="shared" si="15"/>
        <v>0</v>
      </c>
      <c r="U97" s="87" t="s">
        <v>45</v>
      </c>
      <c r="V97" s="88"/>
      <c r="W97" s="88"/>
      <c r="X97" s="88"/>
      <c r="Y97" s="89"/>
    </row>
    <row r="98" spans="1:25" ht="15" customHeight="1">
      <c r="A98" s="102" t="s">
        <v>54</v>
      </c>
      <c r="B98" s="102"/>
      <c r="C98" s="59">
        <f>COUNTIF(C62:C96,"с")/COUNTA(C62:C96)</f>
        <v>0.2</v>
      </c>
      <c r="D98" s="59">
        <f t="shared" ref="D98:T98" si="16">COUNTIF(D62:D96,"с")/COUNTA(D62:D96)</f>
        <v>1</v>
      </c>
      <c r="E98" s="59">
        <f t="shared" si="16"/>
        <v>0.12</v>
      </c>
      <c r="F98" s="59">
        <f t="shared" si="16"/>
        <v>0.72</v>
      </c>
      <c r="G98" s="59">
        <f t="shared" si="16"/>
        <v>0.32</v>
      </c>
      <c r="H98" s="59">
        <f t="shared" si="16"/>
        <v>0.04</v>
      </c>
      <c r="I98" s="59">
        <f t="shared" si="16"/>
        <v>0.04</v>
      </c>
      <c r="J98" s="59">
        <f t="shared" si="16"/>
        <v>0.125</v>
      </c>
      <c r="K98" s="59">
        <f t="shared" si="16"/>
        <v>0.12</v>
      </c>
      <c r="L98" s="59">
        <f t="shared" si="16"/>
        <v>0.04</v>
      </c>
      <c r="M98" s="59">
        <f t="shared" si="16"/>
        <v>0.08</v>
      </c>
      <c r="N98" s="59">
        <f t="shared" si="16"/>
        <v>0.32</v>
      </c>
      <c r="O98" s="59">
        <f t="shared" si="16"/>
        <v>0.76</v>
      </c>
      <c r="P98" s="59">
        <f t="shared" si="16"/>
        <v>0</v>
      </c>
      <c r="Q98" s="59">
        <f t="shared" si="16"/>
        <v>0</v>
      </c>
      <c r="R98" s="59">
        <f t="shared" si="16"/>
        <v>0</v>
      </c>
      <c r="S98" s="59">
        <f t="shared" si="16"/>
        <v>0</v>
      </c>
      <c r="T98" s="59">
        <f t="shared" si="16"/>
        <v>0</v>
      </c>
      <c r="U98" s="90" t="s">
        <v>46</v>
      </c>
      <c r="V98" s="91"/>
      <c r="W98" s="91"/>
      <c r="X98" s="91"/>
      <c r="Y98" s="92"/>
    </row>
    <row r="99" spans="1:25" ht="15" customHeight="1">
      <c r="A99" s="102" t="s">
        <v>55</v>
      </c>
      <c r="B99" s="102"/>
      <c r="C99" s="59">
        <f>COUNTIF(C63:C97,"д")/COUNTA(C63:C97)</f>
        <v>0.76</v>
      </c>
      <c r="D99" s="59">
        <f t="shared" ref="D99:T99" si="17">COUNTIF(D63:D97,"д")/COUNTA(D63:D97)</f>
        <v>0</v>
      </c>
      <c r="E99" s="59">
        <f t="shared" si="17"/>
        <v>0.84</v>
      </c>
      <c r="F99" s="59">
        <f t="shared" si="17"/>
        <v>0.28000000000000003</v>
      </c>
      <c r="G99" s="59">
        <f t="shared" si="17"/>
        <v>0.64</v>
      </c>
      <c r="H99" s="59">
        <f t="shared" si="17"/>
        <v>0.92</v>
      </c>
      <c r="I99" s="59">
        <f t="shared" si="17"/>
        <v>0.92</v>
      </c>
      <c r="J99" s="59">
        <f t="shared" si="17"/>
        <v>0.84</v>
      </c>
      <c r="K99" s="59">
        <f t="shared" si="17"/>
        <v>0.84</v>
      </c>
      <c r="L99" s="59">
        <f t="shared" si="17"/>
        <v>0.92</v>
      </c>
      <c r="M99" s="59">
        <f t="shared" si="17"/>
        <v>0.88</v>
      </c>
      <c r="N99" s="59">
        <f t="shared" si="17"/>
        <v>0.68</v>
      </c>
      <c r="O99" s="59">
        <f t="shared" si="17"/>
        <v>0.24</v>
      </c>
      <c r="P99" s="59">
        <f t="shared" si="17"/>
        <v>0.96</v>
      </c>
      <c r="Q99" s="59">
        <f t="shared" si="17"/>
        <v>0.96</v>
      </c>
      <c r="R99" s="59">
        <f t="shared" si="17"/>
        <v>0.96</v>
      </c>
      <c r="S99" s="59">
        <f t="shared" si="17"/>
        <v>0.96</v>
      </c>
      <c r="T99" s="59">
        <f t="shared" si="17"/>
        <v>0.96</v>
      </c>
      <c r="U99" s="93" t="s">
        <v>47</v>
      </c>
      <c r="V99" s="94"/>
      <c r="W99" s="94"/>
      <c r="X99" s="94"/>
      <c r="Y99" s="95"/>
    </row>
    <row r="100" spans="1:25" ht="15" customHeight="1">
      <c r="A100" s="102" t="s">
        <v>56</v>
      </c>
      <c r="B100" s="102"/>
      <c r="C100" s="59">
        <f>COUNTIF(C64:C98,"в")/COUNTA(C64:C98)</f>
        <v>0</v>
      </c>
      <c r="D100" s="59">
        <f t="shared" ref="D100:T100" si="18">COUNTIF(D64:D98,"в")/COUNTA(D64:D98)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96" t="s">
        <v>48</v>
      </c>
      <c r="V100" s="97"/>
      <c r="W100" s="97"/>
      <c r="X100" s="97"/>
      <c r="Y100" s="92"/>
    </row>
    <row r="101" spans="1:25">
      <c r="A101" s="100" t="s">
        <v>57</v>
      </c>
      <c r="B101" s="100"/>
      <c r="C101" s="59">
        <f>SUM(C98:C100)</f>
        <v>0.96</v>
      </c>
      <c r="D101" s="59">
        <f t="shared" ref="D101:T101" si="19">SUM(D98:D100)</f>
        <v>1</v>
      </c>
      <c r="E101" s="59">
        <f t="shared" si="19"/>
        <v>0.96</v>
      </c>
      <c r="F101" s="59">
        <f t="shared" si="19"/>
        <v>1</v>
      </c>
      <c r="G101" s="59">
        <f t="shared" si="19"/>
        <v>0.96</v>
      </c>
      <c r="H101" s="59">
        <f t="shared" si="19"/>
        <v>0.96000000000000008</v>
      </c>
      <c r="I101" s="59">
        <f t="shared" si="19"/>
        <v>0.96000000000000008</v>
      </c>
      <c r="J101" s="59">
        <f t="shared" si="19"/>
        <v>0.96499999999999997</v>
      </c>
      <c r="K101" s="59">
        <f t="shared" si="19"/>
        <v>0.96</v>
      </c>
      <c r="L101" s="59">
        <f t="shared" si="19"/>
        <v>0.96000000000000008</v>
      </c>
      <c r="M101" s="59">
        <f t="shared" si="19"/>
        <v>0.96</v>
      </c>
      <c r="N101" s="59">
        <f t="shared" si="19"/>
        <v>1</v>
      </c>
      <c r="O101" s="59">
        <f t="shared" si="19"/>
        <v>1</v>
      </c>
      <c r="P101" s="59">
        <f t="shared" si="19"/>
        <v>0.96</v>
      </c>
      <c r="Q101" s="59">
        <f t="shared" si="19"/>
        <v>0.96</v>
      </c>
      <c r="R101" s="59">
        <f t="shared" si="19"/>
        <v>0.96</v>
      </c>
      <c r="S101" s="59">
        <f t="shared" si="19"/>
        <v>0.96</v>
      </c>
      <c r="T101" s="59">
        <f t="shared" si="19"/>
        <v>0.96</v>
      </c>
      <c r="U101" s="14" t="s">
        <v>49</v>
      </c>
      <c r="V101" s="14" t="s">
        <v>50</v>
      </c>
      <c r="W101" s="14" t="s">
        <v>51</v>
      </c>
      <c r="X101" s="14" t="s">
        <v>52</v>
      </c>
      <c r="Y101" s="15" t="s">
        <v>44</v>
      </c>
    </row>
    <row r="102" spans="1:25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2">
        <f>AVERAGE(U62:U96)</f>
        <v>0</v>
      </c>
      <c r="V102" s="62">
        <f>AVERAGE(V62:V96)</f>
        <v>0.20496732026143788</v>
      </c>
      <c r="W102" s="62">
        <f>AVERAGE(W62:W96)</f>
        <v>0.73934640522875839</v>
      </c>
      <c r="X102" s="62">
        <f>AVERAGE(X62:X96)</f>
        <v>0</v>
      </c>
      <c r="Y102" s="62">
        <f>AVERAGE(Y62:Y96)</f>
        <v>0.94431372549019554</v>
      </c>
    </row>
  </sheetData>
  <mergeCells count="83">
    <mergeCell ref="A102:B102"/>
    <mergeCell ref="W59:W61"/>
    <mergeCell ref="X59:X61"/>
    <mergeCell ref="Y59:Y61"/>
    <mergeCell ref="A97:B97"/>
    <mergeCell ref="U97:Y97"/>
    <mergeCell ref="A98:B98"/>
    <mergeCell ref="U98:Y98"/>
    <mergeCell ref="N58:N61"/>
    <mergeCell ref="A101:B101"/>
    <mergeCell ref="U100:Y100"/>
    <mergeCell ref="N57:R57"/>
    <mergeCell ref="S57:T58"/>
    <mergeCell ref="U57:Y57"/>
    <mergeCell ref="P58:P61"/>
    <mergeCell ref="Q58:Q61"/>
    <mergeCell ref="O58:O61"/>
    <mergeCell ref="A99:B99"/>
    <mergeCell ref="U99:Y99"/>
    <mergeCell ref="A100:B100"/>
    <mergeCell ref="U58:Y58"/>
    <mergeCell ref="U59:U61"/>
    <mergeCell ref="V59:V61"/>
    <mergeCell ref="I57:M57"/>
    <mergeCell ref="T59:T61"/>
    <mergeCell ref="R58:R61"/>
    <mergeCell ref="S59:S61"/>
    <mergeCell ref="M58:M61"/>
    <mergeCell ref="I58:I61"/>
    <mergeCell ref="J58:K60"/>
    <mergeCell ref="L58:L61"/>
    <mergeCell ref="C57:H57"/>
    <mergeCell ref="C59:C61"/>
    <mergeCell ref="D59:D61"/>
    <mergeCell ref="E59:E61"/>
    <mergeCell ref="C58:E58"/>
    <mergeCell ref="F58:F61"/>
    <mergeCell ref="G58:G61"/>
    <mergeCell ref="H58:H61"/>
    <mergeCell ref="A50:B50"/>
    <mergeCell ref="A51:B51"/>
    <mergeCell ref="A57:A61"/>
    <mergeCell ref="B57:B61"/>
    <mergeCell ref="A46:B46"/>
    <mergeCell ref="A47:B47"/>
    <mergeCell ref="A48:B48"/>
    <mergeCell ref="A49:B49"/>
    <mergeCell ref="U46:Y46"/>
    <mergeCell ref="U47:Y47"/>
    <mergeCell ref="U48:Y48"/>
    <mergeCell ref="U49:Y49"/>
    <mergeCell ref="U6:Y6"/>
    <mergeCell ref="U7:Y7"/>
    <mergeCell ref="U8:U10"/>
    <mergeCell ref="V8:V10"/>
    <mergeCell ref="W8:W10"/>
    <mergeCell ref="X8:X10"/>
    <mergeCell ref="Y8:Y10"/>
    <mergeCell ref="S6:T7"/>
    <mergeCell ref="N7:N10"/>
    <mergeCell ref="O7:O10"/>
    <mergeCell ref="P7:P10"/>
    <mergeCell ref="Q7:Q10"/>
    <mergeCell ref="R7:R10"/>
    <mergeCell ref="S8:S10"/>
    <mergeCell ref="T8:T10"/>
    <mergeCell ref="N6:R6"/>
    <mergeCell ref="A4:M4"/>
    <mergeCell ref="A6:A10"/>
    <mergeCell ref="B6:B10"/>
    <mergeCell ref="C6:H6"/>
    <mergeCell ref="I6:M6"/>
    <mergeCell ref="C7:E7"/>
    <mergeCell ref="F7:F10"/>
    <mergeCell ref="G7:G10"/>
    <mergeCell ref="H7:H10"/>
    <mergeCell ref="I7:I10"/>
    <mergeCell ref="J7:K9"/>
    <mergeCell ref="L7:L10"/>
    <mergeCell ref="M7:M10"/>
    <mergeCell ref="C8:C10"/>
    <mergeCell ref="D8:D10"/>
    <mergeCell ref="E8:E10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2"/>
  <sheetViews>
    <sheetView topLeftCell="A55" workbookViewId="0">
      <selection activeCell="B18" sqref="B18"/>
    </sheetView>
  </sheetViews>
  <sheetFormatPr defaultRowHeight="15"/>
  <cols>
    <col min="2" max="2" width="22.85546875" customWidth="1"/>
    <col min="16" max="16" width="12.85546875" customWidth="1"/>
    <col min="18" max="18" width="11.28515625" customWidth="1"/>
  </cols>
  <sheetData>
    <row r="1" spans="1:18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18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18" ht="15.75">
      <c r="A3" s="9" t="s">
        <v>23</v>
      </c>
      <c r="B3" s="10"/>
      <c r="C3" s="9" t="s">
        <v>36</v>
      </c>
      <c r="D3" s="10"/>
      <c r="E3" s="10"/>
      <c r="F3" s="10"/>
      <c r="G3" s="10"/>
      <c r="H3" s="10"/>
    </row>
    <row r="4" spans="1:18" ht="15.75">
      <c r="A4" s="103" t="s">
        <v>62</v>
      </c>
      <c r="B4" s="73"/>
      <c r="C4" s="73"/>
      <c r="D4" s="73"/>
      <c r="E4" s="73"/>
      <c r="F4" s="73"/>
      <c r="G4" s="73"/>
      <c r="H4" s="20"/>
      <c r="I4" s="20"/>
      <c r="J4" s="20"/>
      <c r="K4" s="20"/>
      <c r="L4" s="20"/>
      <c r="M4" s="20"/>
    </row>
    <row r="5" spans="1:18" ht="15.75">
      <c r="A5" s="9" t="s">
        <v>25</v>
      </c>
      <c r="C5" s="11" t="s">
        <v>60</v>
      </c>
    </row>
    <row r="6" spans="1:18">
      <c r="A6" s="74" t="s">
        <v>0</v>
      </c>
      <c r="B6" s="76" t="s">
        <v>1</v>
      </c>
      <c r="C6" s="104" t="s">
        <v>63</v>
      </c>
      <c r="D6" s="105"/>
      <c r="E6" s="105"/>
      <c r="F6" s="104" t="s">
        <v>64</v>
      </c>
      <c r="G6" s="106"/>
      <c r="H6" s="106"/>
      <c r="I6" s="106"/>
      <c r="J6" s="106"/>
      <c r="K6" s="86" t="s">
        <v>65</v>
      </c>
      <c r="L6" s="106"/>
      <c r="M6" s="106"/>
      <c r="N6" s="98" t="s">
        <v>38</v>
      </c>
      <c r="O6" s="98"/>
      <c r="P6" s="98"/>
      <c r="Q6" s="98"/>
      <c r="R6" s="98"/>
    </row>
    <row r="7" spans="1:18">
      <c r="A7" s="74"/>
      <c r="B7" s="77"/>
      <c r="C7" s="105"/>
      <c r="D7" s="105"/>
      <c r="E7" s="105"/>
      <c r="F7" s="82" t="s">
        <v>66</v>
      </c>
      <c r="G7" s="108"/>
      <c r="H7" s="108"/>
      <c r="I7" s="82" t="s">
        <v>67</v>
      </c>
      <c r="J7" s="82" t="s">
        <v>68</v>
      </c>
      <c r="K7" s="106"/>
      <c r="L7" s="106"/>
      <c r="M7" s="106"/>
      <c r="N7" s="95" t="s">
        <v>39</v>
      </c>
      <c r="O7" s="95"/>
      <c r="P7" s="95"/>
      <c r="Q7" s="95"/>
      <c r="R7" s="95"/>
    </row>
    <row r="8" spans="1:18">
      <c r="A8" s="74"/>
      <c r="B8" s="77"/>
      <c r="C8" s="107" t="s">
        <v>69</v>
      </c>
      <c r="D8" s="107" t="s">
        <v>70</v>
      </c>
      <c r="E8" s="107" t="s">
        <v>71</v>
      </c>
      <c r="F8" s="82" t="s">
        <v>72</v>
      </c>
      <c r="G8" s="82" t="s">
        <v>73</v>
      </c>
      <c r="H8" s="82" t="s">
        <v>74</v>
      </c>
      <c r="I8" s="82" t="s">
        <v>75</v>
      </c>
      <c r="J8" s="82"/>
      <c r="K8" s="82" t="s">
        <v>76</v>
      </c>
      <c r="L8" s="82" t="s">
        <v>77</v>
      </c>
      <c r="M8" s="82" t="s">
        <v>78</v>
      </c>
      <c r="N8" s="99" t="s">
        <v>40</v>
      </c>
      <c r="O8" s="99" t="s">
        <v>41</v>
      </c>
      <c r="P8" s="99" t="s">
        <v>42</v>
      </c>
      <c r="Q8" s="99" t="s">
        <v>43</v>
      </c>
      <c r="R8" s="85" t="s">
        <v>44</v>
      </c>
    </row>
    <row r="9" spans="1:18">
      <c r="A9" s="74"/>
      <c r="B9" s="77"/>
      <c r="C9" s="82"/>
      <c r="D9" s="82"/>
      <c r="E9" s="82"/>
      <c r="F9" s="82"/>
      <c r="G9" s="82"/>
      <c r="H9" s="82"/>
      <c r="I9" s="82" t="s">
        <v>75</v>
      </c>
      <c r="J9" s="82"/>
      <c r="K9" s="106"/>
      <c r="L9" s="82"/>
      <c r="M9" s="105"/>
      <c r="N9" s="99"/>
      <c r="O9" s="99"/>
      <c r="P9" s="99"/>
      <c r="Q9" s="99"/>
      <c r="R9" s="85"/>
    </row>
    <row r="10" spans="1:18">
      <c r="A10" s="75"/>
      <c r="B10" s="77"/>
      <c r="C10" s="82"/>
      <c r="D10" s="82"/>
      <c r="E10" s="82"/>
      <c r="F10" s="82"/>
      <c r="G10" s="82"/>
      <c r="H10" s="82"/>
      <c r="I10" s="82" t="s">
        <v>75</v>
      </c>
      <c r="J10" s="82"/>
      <c r="K10" s="106"/>
      <c r="L10" s="82"/>
      <c r="M10" s="105"/>
      <c r="N10" s="99"/>
      <c r="O10" s="99"/>
      <c r="P10" s="99"/>
      <c r="Q10" s="99"/>
      <c r="R10" s="85"/>
    </row>
    <row r="11" spans="1:18">
      <c r="A11" s="2">
        <v>1</v>
      </c>
      <c r="B11" s="21" t="s">
        <v>406</v>
      </c>
      <c r="C11" s="4" t="s">
        <v>442</v>
      </c>
      <c r="D11" s="4" t="s">
        <v>442</v>
      </c>
      <c r="E11" s="4" t="s">
        <v>440</v>
      </c>
      <c r="F11" s="4" t="s">
        <v>440</v>
      </c>
      <c r="G11" s="4" t="s">
        <v>440</v>
      </c>
      <c r="H11" s="4" t="s">
        <v>440</v>
      </c>
      <c r="I11" s="4" t="s">
        <v>442</v>
      </c>
      <c r="J11" s="4" t="s">
        <v>440</v>
      </c>
      <c r="K11" s="4" t="s">
        <v>440</v>
      </c>
      <c r="L11" s="4" t="s">
        <v>440</v>
      </c>
      <c r="M11" s="4" t="s">
        <v>440</v>
      </c>
      <c r="N11" s="60">
        <f>COUNTIF(C11:M11,"н")/COUNTA(C11:M11)</f>
        <v>0.27272727272727271</v>
      </c>
      <c r="O11" s="60">
        <f>COUNTIF(D11:N11,"с")/COUNTA(D11:N11)</f>
        <v>0.72727272727272729</v>
      </c>
      <c r="P11" s="60">
        <f>COUNTIF(E11:O11,"д")/COUNTA(E11:O11)</f>
        <v>0</v>
      </c>
      <c r="Q11" s="60">
        <f>COUNTIF(F11:P11,"в")/COUNTA(F11:P11)</f>
        <v>0</v>
      </c>
      <c r="R11" s="61">
        <f>SUM(O11:Q11)</f>
        <v>0.72727272727272729</v>
      </c>
    </row>
    <row r="12" spans="1:18">
      <c r="A12" s="5">
        <v>2</v>
      </c>
      <c r="B12" s="21" t="s">
        <v>407</v>
      </c>
      <c r="C12" s="4" t="s">
        <v>440</v>
      </c>
      <c r="D12" s="4" t="s">
        <v>442</v>
      </c>
      <c r="E12" s="4" t="s">
        <v>442</v>
      </c>
      <c r="F12" s="4" t="s">
        <v>440</v>
      </c>
      <c r="G12" s="4" t="s">
        <v>440</v>
      </c>
      <c r="H12" s="4" t="s">
        <v>440</v>
      </c>
      <c r="I12" s="4" t="s">
        <v>440</v>
      </c>
      <c r="J12" s="4" t="s">
        <v>440</v>
      </c>
      <c r="K12" s="4" t="s">
        <v>440</v>
      </c>
      <c r="L12" s="4" t="s">
        <v>440</v>
      </c>
      <c r="M12" s="4" t="s">
        <v>440</v>
      </c>
      <c r="N12" s="60">
        <f t="shared" ref="N12:N35" si="0">COUNTIF(C12:M12,"н")/COUNTA(C12:M12)</f>
        <v>0.18181818181818182</v>
      </c>
      <c r="O12" s="60">
        <f t="shared" ref="O12:O35" si="1">COUNTIF(D12:N12,"с")/COUNTA(D12:N12)</f>
        <v>0.72727272727272729</v>
      </c>
      <c r="P12" s="60">
        <f t="shared" ref="P12:P35" si="2">COUNTIF(E12:O12,"д")/COUNTA(E12:O12)</f>
        <v>0</v>
      </c>
      <c r="Q12" s="60">
        <f t="shared" ref="Q12:Q35" si="3">COUNTIF(F12:P12,"в")/COUNTA(F12:P12)</f>
        <v>0</v>
      </c>
      <c r="R12" s="61">
        <f t="shared" ref="R12:R35" si="4">SUM(O12:Q12)</f>
        <v>0.72727272727272729</v>
      </c>
    </row>
    <row r="13" spans="1:18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441</v>
      </c>
      <c r="G13" s="4" t="s">
        <v>440</v>
      </c>
      <c r="H13" s="4" t="s">
        <v>440</v>
      </c>
      <c r="I13" s="4" t="s">
        <v>440</v>
      </c>
      <c r="J13" s="4" t="s">
        <v>440</v>
      </c>
      <c r="K13" s="4" t="s">
        <v>440</v>
      </c>
      <c r="L13" s="4" t="s">
        <v>440</v>
      </c>
      <c r="M13" s="4" t="s">
        <v>440</v>
      </c>
      <c r="N13" s="60">
        <f t="shared" si="0"/>
        <v>0</v>
      </c>
      <c r="O13" s="60">
        <f t="shared" si="1"/>
        <v>0.81818181818181823</v>
      </c>
      <c r="P13" s="60">
        <f t="shared" si="2"/>
        <v>9.0909090909090912E-2</v>
      </c>
      <c r="Q13" s="60">
        <f t="shared" si="3"/>
        <v>0</v>
      </c>
      <c r="R13" s="61">
        <f t="shared" si="4"/>
        <v>0.90909090909090917</v>
      </c>
    </row>
    <row r="14" spans="1:18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440</v>
      </c>
      <c r="L14" s="4" t="s">
        <v>440</v>
      </c>
      <c r="M14" s="4" t="s">
        <v>440</v>
      </c>
      <c r="N14" s="60">
        <f t="shared" si="0"/>
        <v>0</v>
      </c>
      <c r="O14" s="60">
        <f t="shared" si="1"/>
        <v>0.90909090909090906</v>
      </c>
      <c r="P14" s="60">
        <f t="shared" si="2"/>
        <v>0</v>
      </c>
      <c r="Q14" s="60">
        <f t="shared" si="3"/>
        <v>0</v>
      </c>
      <c r="R14" s="61">
        <f t="shared" si="4"/>
        <v>0.90909090909090906</v>
      </c>
    </row>
    <row r="15" spans="1:18">
      <c r="A15" s="2">
        <v>5</v>
      </c>
      <c r="B15" s="21" t="s">
        <v>409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440</v>
      </c>
      <c r="H15" s="4" t="s">
        <v>440</v>
      </c>
      <c r="I15" s="4" t="s">
        <v>442</v>
      </c>
      <c r="J15" s="4" t="s">
        <v>442</v>
      </c>
      <c r="K15" s="4" t="s">
        <v>442</v>
      </c>
      <c r="L15" s="4" t="s">
        <v>442</v>
      </c>
      <c r="M15" s="4" t="s">
        <v>442</v>
      </c>
      <c r="N15" s="60">
        <f t="shared" si="0"/>
        <v>0.81818181818181823</v>
      </c>
      <c r="O15" s="60">
        <f t="shared" si="1"/>
        <v>0.18181818181818182</v>
      </c>
      <c r="P15" s="60">
        <f t="shared" si="2"/>
        <v>0</v>
      </c>
      <c r="Q15" s="60">
        <f t="shared" si="3"/>
        <v>0</v>
      </c>
      <c r="R15" s="61">
        <f t="shared" si="4"/>
        <v>0.18181818181818182</v>
      </c>
    </row>
    <row r="16" spans="1:18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440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442</v>
      </c>
      <c r="M16" s="4" t="s">
        <v>442</v>
      </c>
      <c r="N16" s="60">
        <f t="shared" si="0"/>
        <v>0.90909090909090906</v>
      </c>
      <c r="O16" s="60">
        <f t="shared" si="1"/>
        <v>9.0909090909090912E-2</v>
      </c>
      <c r="P16" s="60">
        <f t="shared" si="2"/>
        <v>0</v>
      </c>
      <c r="Q16" s="60">
        <f t="shared" si="3"/>
        <v>0</v>
      </c>
      <c r="R16" s="61">
        <f t="shared" si="4"/>
        <v>9.0909090909090912E-2</v>
      </c>
    </row>
    <row r="17" spans="1:18">
      <c r="A17" s="2">
        <v>7</v>
      </c>
      <c r="B17" s="21" t="s">
        <v>411</v>
      </c>
      <c r="C17" s="4" t="s">
        <v>442</v>
      </c>
      <c r="D17" s="4" t="s">
        <v>442</v>
      </c>
      <c r="E17" s="4" t="s">
        <v>442</v>
      </c>
      <c r="F17" s="4" t="s">
        <v>440</v>
      </c>
      <c r="G17" s="4" t="s">
        <v>440</v>
      </c>
      <c r="H17" s="4" t="s">
        <v>440</v>
      </c>
      <c r="I17" s="4" t="s">
        <v>440</v>
      </c>
      <c r="J17" s="4" t="s">
        <v>440</v>
      </c>
      <c r="K17" s="4" t="s">
        <v>440</v>
      </c>
      <c r="L17" s="4" t="s">
        <v>440</v>
      </c>
      <c r="M17" s="4" t="s">
        <v>440</v>
      </c>
      <c r="N17" s="60">
        <f t="shared" si="0"/>
        <v>0.27272727272727271</v>
      </c>
      <c r="O17" s="60">
        <f t="shared" si="1"/>
        <v>0.72727272727272729</v>
      </c>
      <c r="P17" s="60">
        <f t="shared" si="2"/>
        <v>0</v>
      </c>
      <c r="Q17" s="60">
        <f t="shared" si="3"/>
        <v>0</v>
      </c>
      <c r="R17" s="61">
        <f t="shared" si="4"/>
        <v>0.72727272727272729</v>
      </c>
    </row>
    <row r="18" spans="1:18">
      <c r="A18" s="5">
        <v>8</v>
      </c>
      <c r="B18" s="21" t="s">
        <v>412</v>
      </c>
      <c r="C18" s="4" t="s">
        <v>440</v>
      </c>
      <c r="D18" s="4" t="s">
        <v>442</v>
      </c>
      <c r="E18" s="4" t="s">
        <v>440</v>
      </c>
      <c r="F18" s="4" t="s">
        <v>442</v>
      </c>
      <c r="G18" s="4" t="s">
        <v>440</v>
      </c>
      <c r="H18" s="4" t="s">
        <v>440</v>
      </c>
      <c r="I18" s="4" t="s">
        <v>440</v>
      </c>
      <c r="J18" s="4" t="s">
        <v>442</v>
      </c>
      <c r="K18" s="4" t="s">
        <v>442</v>
      </c>
      <c r="L18" s="4" t="s">
        <v>442</v>
      </c>
      <c r="M18" s="4" t="s">
        <v>442</v>
      </c>
      <c r="N18" s="60">
        <f t="shared" si="0"/>
        <v>0.54545454545454541</v>
      </c>
      <c r="O18" s="60">
        <f t="shared" si="1"/>
        <v>0.36363636363636365</v>
      </c>
      <c r="P18" s="60">
        <f t="shared" si="2"/>
        <v>0</v>
      </c>
      <c r="Q18" s="60">
        <f t="shared" si="3"/>
        <v>0</v>
      </c>
      <c r="R18" s="61">
        <f t="shared" si="4"/>
        <v>0.36363636363636365</v>
      </c>
    </row>
    <row r="19" spans="1:18">
      <c r="A19" s="2">
        <v>9</v>
      </c>
      <c r="B19" s="21" t="s">
        <v>413</v>
      </c>
      <c r="C19" s="4" t="s">
        <v>440</v>
      </c>
      <c r="D19" s="4" t="s">
        <v>440</v>
      </c>
      <c r="E19" s="4" t="s">
        <v>442</v>
      </c>
      <c r="F19" s="4" t="s">
        <v>442</v>
      </c>
      <c r="G19" s="4" t="s">
        <v>440</v>
      </c>
      <c r="H19" s="4" t="s">
        <v>440</v>
      </c>
      <c r="I19" s="4" t="s">
        <v>440</v>
      </c>
      <c r="J19" s="4" t="s">
        <v>440</v>
      </c>
      <c r="K19" s="4" t="s">
        <v>440</v>
      </c>
      <c r="L19" s="4" t="s">
        <v>440</v>
      </c>
      <c r="M19" s="4" t="s">
        <v>440</v>
      </c>
      <c r="N19" s="60">
        <f t="shared" si="0"/>
        <v>0.18181818181818182</v>
      </c>
      <c r="O19" s="60">
        <f t="shared" si="1"/>
        <v>0.72727272727272729</v>
      </c>
      <c r="P19" s="60">
        <f t="shared" si="2"/>
        <v>0</v>
      </c>
      <c r="Q19" s="60">
        <f t="shared" si="3"/>
        <v>0</v>
      </c>
      <c r="R19" s="61">
        <f t="shared" si="4"/>
        <v>0.72727272727272729</v>
      </c>
    </row>
    <row r="20" spans="1:18">
      <c r="A20" s="5">
        <v>10</v>
      </c>
      <c r="B20" s="21" t="s">
        <v>414</v>
      </c>
      <c r="C20" s="4" t="s">
        <v>442</v>
      </c>
      <c r="D20" s="4" t="s">
        <v>440</v>
      </c>
      <c r="E20" s="4" t="s">
        <v>442</v>
      </c>
      <c r="F20" s="4" t="s">
        <v>440</v>
      </c>
      <c r="G20" s="4" t="s">
        <v>440</v>
      </c>
      <c r="H20" s="4" t="s">
        <v>440</v>
      </c>
      <c r="I20" s="4" t="s">
        <v>442</v>
      </c>
      <c r="J20" s="4" t="s">
        <v>442</v>
      </c>
      <c r="K20" s="4" t="s">
        <v>440</v>
      </c>
      <c r="L20" s="4" t="s">
        <v>440</v>
      </c>
      <c r="M20" s="4" t="s">
        <v>440</v>
      </c>
      <c r="N20" s="60">
        <f t="shared" si="0"/>
        <v>0.36363636363636365</v>
      </c>
      <c r="O20" s="60">
        <f t="shared" si="1"/>
        <v>0.63636363636363635</v>
      </c>
      <c r="P20" s="60">
        <f t="shared" si="2"/>
        <v>0</v>
      </c>
      <c r="Q20" s="60">
        <f t="shared" si="3"/>
        <v>0</v>
      </c>
      <c r="R20" s="61">
        <f t="shared" si="4"/>
        <v>0.63636363636363635</v>
      </c>
    </row>
    <row r="21" spans="1:18">
      <c r="A21" s="2">
        <v>11</v>
      </c>
      <c r="B21" s="21" t="s">
        <v>415</v>
      </c>
      <c r="C21" s="4" t="s">
        <v>442</v>
      </c>
      <c r="D21" s="4" t="s">
        <v>442</v>
      </c>
      <c r="E21" s="4" t="s">
        <v>442</v>
      </c>
      <c r="F21" s="4" t="s">
        <v>440</v>
      </c>
      <c r="G21" s="4" t="s">
        <v>440</v>
      </c>
      <c r="H21" s="4" t="s">
        <v>440</v>
      </c>
      <c r="I21" s="4" t="s">
        <v>442</v>
      </c>
      <c r="J21" s="4" t="s">
        <v>442</v>
      </c>
      <c r="K21" s="4" t="s">
        <v>440</v>
      </c>
      <c r="L21" s="4" t="s">
        <v>440</v>
      </c>
      <c r="M21" s="4" t="s">
        <v>440</v>
      </c>
      <c r="N21" s="60">
        <f t="shared" si="0"/>
        <v>0.45454545454545453</v>
      </c>
      <c r="O21" s="60">
        <f t="shared" si="1"/>
        <v>0.54545454545454541</v>
      </c>
      <c r="P21" s="60">
        <f t="shared" si="2"/>
        <v>0</v>
      </c>
      <c r="Q21" s="60">
        <f t="shared" si="3"/>
        <v>0</v>
      </c>
      <c r="R21" s="61">
        <f t="shared" si="4"/>
        <v>0.54545454545454541</v>
      </c>
    </row>
    <row r="22" spans="1:18">
      <c r="A22" s="5">
        <v>12</v>
      </c>
      <c r="B22" s="21" t="s">
        <v>416</v>
      </c>
      <c r="C22" s="4" t="s">
        <v>442</v>
      </c>
      <c r="D22" s="4" t="s">
        <v>440</v>
      </c>
      <c r="E22" s="4" t="s">
        <v>442</v>
      </c>
      <c r="F22" s="4" t="s">
        <v>440</v>
      </c>
      <c r="G22" s="4" t="s">
        <v>440</v>
      </c>
      <c r="H22" s="4" t="s">
        <v>440</v>
      </c>
      <c r="I22" s="4" t="s">
        <v>440</v>
      </c>
      <c r="J22" s="4" t="s">
        <v>442</v>
      </c>
      <c r="K22" s="4" t="s">
        <v>442</v>
      </c>
      <c r="L22" s="4" t="s">
        <v>442</v>
      </c>
      <c r="M22" s="4" t="s">
        <v>442</v>
      </c>
      <c r="N22" s="60">
        <f t="shared" si="0"/>
        <v>0.54545454545454541</v>
      </c>
      <c r="O22" s="60">
        <f t="shared" si="1"/>
        <v>0.45454545454545453</v>
      </c>
      <c r="P22" s="60">
        <f t="shared" si="2"/>
        <v>0</v>
      </c>
      <c r="Q22" s="60">
        <f t="shared" si="3"/>
        <v>0</v>
      </c>
      <c r="R22" s="61">
        <f t="shared" si="4"/>
        <v>0.45454545454545453</v>
      </c>
    </row>
    <row r="23" spans="1:18">
      <c r="A23" s="2">
        <v>13</v>
      </c>
      <c r="B23" s="21" t="s">
        <v>417</v>
      </c>
      <c r="C23" s="4" t="s">
        <v>442</v>
      </c>
      <c r="D23" s="4" t="s">
        <v>441</v>
      </c>
      <c r="E23" s="4" t="s">
        <v>440</v>
      </c>
      <c r="F23" s="4" t="s">
        <v>442</v>
      </c>
      <c r="G23" s="4" t="s">
        <v>440</v>
      </c>
      <c r="H23" s="4" t="s">
        <v>440</v>
      </c>
      <c r="I23" s="4" t="s">
        <v>440</v>
      </c>
      <c r="J23" s="4" t="s">
        <v>442</v>
      </c>
      <c r="K23" s="4" t="s">
        <v>442</v>
      </c>
      <c r="L23" s="4" t="s">
        <v>442</v>
      </c>
      <c r="M23" s="4" t="s">
        <v>442</v>
      </c>
      <c r="N23" s="60">
        <f t="shared" si="0"/>
        <v>0.54545454545454541</v>
      </c>
      <c r="O23" s="60">
        <f t="shared" si="1"/>
        <v>0.36363636363636365</v>
      </c>
      <c r="P23" s="60">
        <f t="shared" si="2"/>
        <v>0</v>
      </c>
      <c r="Q23" s="60">
        <f t="shared" si="3"/>
        <v>0</v>
      </c>
      <c r="R23" s="61">
        <f t="shared" si="4"/>
        <v>0.36363636363636365</v>
      </c>
    </row>
    <row r="24" spans="1:18">
      <c r="A24" s="5">
        <v>14</v>
      </c>
      <c r="B24" s="21" t="s">
        <v>418</v>
      </c>
      <c r="C24" s="4" t="s">
        <v>440</v>
      </c>
      <c r="D24" s="4" t="s">
        <v>440</v>
      </c>
      <c r="E24" s="4" t="s">
        <v>440</v>
      </c>
      <c r="F24" s="4" t="s">
        <v>440</v>
      </c>
      <c r="G24" s="4" t="s">
        <v>440</v>
      </c>
      <c r="H24" s="4" t="s">
        <v>440</v>
      </c>
      <c r="I24" s="4" t="s">
        <v>440</v>
      </c>
      <c r="J24" s="4" t="s">
        <v>440</v>
      </c>
      <c r="K24" s="4" t="s">
        <v>442</v>
      </c>
      <c r="L24" s="4" t="s">
        <v>442</v>
      </c>
      <c r="M24" s="4" t="s">
        <v>442</v>
      </c>
      <c r="N24" s="60">
        <f t="shared" si="0"/>
        <v>0.27272727272727271</v>
      </c>
      <c r="O24" s="60">
        <f t="shared" si="1"/>
        <v>0.63636363636363635</v>
      </c>
      <c r="P24" s="60">
        <f t="shared" si="2"/>
        <v>0</v>
      </c>
      <c r="Q24" s="60">
        <f t="shared" si="3"/>
        <v>0</v>
      </c>
      <c r="R24" s="61">
        <f t="shared" si="4"/>
        <v>0.63636363636363635</v>
      </c>
    </row>
    <row r="25" spans="1:18">
      <c r="A25" s="2">
        <v>15</v>
      </c>
      <c r="B25" s="21" t="s">
        <v>419</v>
      </c>
      <c r="C25" s="4" t="s">
        <v>442</v>
      </c>
      <c r="D25" s="4" t="s">
        <v>440</v>
      </c>
      <c r="E25" s="4" t="s">
        <v>442</v>
      </c>
      <c r="F25" s="4" t="s">
        <v>442</v>
      </c>
      <c r="G25" s="4" t="s">
        <v>440</v>
      </c>
      <c r="H25" s="4" t="s">
        <v>440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60">
        <f t="shared" si="0"/>
        <v>0.72727272727272729</v>
      </c>
      <c r="O25" s="60">
        <f t="shared" si="1"/>
        <v>0.27272727272727271</v>
      </c>
      <c r="P25" s="60">
        <f t="shared" si="2"/>
        <v>0</v>
      </c>
      <c r="Q25" s="60">
        <f t="shared" si="3"/>
        <v>0</v>
      </c>
      <c r="R25" s="61">
        <f t="shared" si="4"/>
        <v>0.27272727272727271</v>
      </c>
    </row>
    <row r="26" spans="1:18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440</v>
      </c>
      <c r="J26" s="4" t="s">
        <v>440</v>
      </c>
      <c r="K26" s="4" t="s">
        <v>440</v>
      </c>
      <c r="L26" s="4" t="s">
        <v>440</v>
      </c>
      <c r="M26" s="4" t="s">
        <v>440</v>
      </c>
      <c r="N26" s="60">
        <f t="shared" si="0"/>
        <v>0</v>
      </c>
      <c r="O26" s="60">
        <f t="shared" si="1"/>
        <v>0.90909090909090906</v>
      </c>
      <c r="P26" s="60">
        <f t="shared" si="2"/>
        <v>0</v>
      </c>
      <c r="Q26" s="60">
        <f t="shared" si="3"/>
        <v>0</v>
      </c>
      <c r="R26" s="61">
        <f t="shared" si="4"/>
        <v>0.90909090909090906</v>
      </c>
    </row>
    <row r="27" spans="1:18">
      <c r="A27" s="2">
        <v>17</v>
      </c>
      <c r="B27" s="21" t="s">
        <v>421</v>
      </c>
      <c r="C27" s="4" t="s">
        <v>440</v>
      </c>
      <c r="D27" s="4" t="s">
        <v>442</v>
      </c>
      <c r="E27" s="4" t="s">
        <v>442</v>
      </c>
      <c r="F27" s="4" t="s">
        <v>440</v>
      </c>
      <c r="G27" s="4" t="s">
        <v>440</v>
      </c>
      <c r="H27" s="4" t="s">
        <v>440</v>
      </c>
      <c r="I27" s="4" t="s">
        <v>440</v>
      </c>
      <c r="J27" s="4" t="s">
        <v>440</v>
      </c>
      <c r="K27" s="4" t="s">
        <v>440</v>
      </c>
      <c r="L27" s="4" t="s">
        <v>440</v>
      </c>
      <c r="M27" s="4" t="s">
        <v>440</v>
      </c>
      <c r="N27" s="60">
        <f t="shared" si="0"/>
        <v>0.18181818181818182</v>
      </c>
      <c r="O27" s="60">
        <f t="shared" si="1"/>
        <v>0.72727272727272729</v>
      </c>
      <c r="P27" s="60">
        <f t="shared" si="2"/>
        <v>0</v>
      </c>
      <c r="Q27" s="60">
        <f t="shared" si="3"/>
        <v>0</v>
      </c>
      <c r="R27" s="61">
        <f t="shared" si="4"/>
        <v>0.72727272727272729</v>
      </c>
    </row>
    <row r="28" spans="1:18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442</v>
      </c>
      <c r="F28" s="4" t="s">
        <v>440</v>
      </c>
      <c r="G28" s="4" t="s">
        <v>440</v>
      </c>
      <c r="H28" s="4" t="s">
        <v>440</v>
      </c>
      <c r="I28" s="4" t="s">
        <v>440</v>
      </c>
      <c r="J28" s="4" t="s">
        <v>440</v>
      </c>
      <c r="K28" s="4" t="s">
        <v>440</v>
      </c>
      <c r="L28" s="4" t="s">
        <v>440</v>
      </c>
      <c r="M28" s="4" t="s">
        <v>440</v>
      </c>
      <c r="N28" s="60">
        <f t="shared" si="0"/>
        <v>9.0909090909090912E-2</v>
      </c>
      <c r="O28" s="60">
        <f t="shared" si="1"/>
        <v>0.81818181818181823</v>
      </c>
      <c r="P28" s="60">
        <f t="shared" si="2"/>
        <v>0</v>
      </c>
      <c r="Q28" s="60">
        <f t="shared" si="3"/>
        <v>0</v>
      </c>
      <c r="R28" s="61">
        <f t="shared" si="4"/>
        <v>0.81818181818181823</v>
      </c>
    </row>
    <row r="29" spans="1:18">
      <c r="A29" s="2">
        <v>19</v>
      </c>
      <c r="B29" s="21" t="s">
        <v>422</v>
      </c>
      <c r="C29" s="4" t="s">
        <v>440</v>
      </c>
      <c r="D29" s="4" t="s">
        <v>442</v>
      </c>
      <c r="E29" s="4" t="s">
        <v>440</v>
      </c>
      <c r="F29" s="4" t="s">
        <v>440</v>
      </c>
      <c r="G29" s="4" t="s">
        <v>440</v>
      </c>
      <c r="H29" s="4" t="s">
        <v>440</v>
      </c>
      <c r="I29" s="4" t="s">
        <v>440</v>
      </c>
      <c r="J29" s="4" t="s">
        <v>440</v>
      </c>
      <c r="K29" s="4" t="s">
        <v>440</v>
      </c>
      <c r="L29" s="4" t="s">
        <v>440</v>
      </c>
      <c r="M29" s="4" t="s">
        <v>440</v>
      </c>
      <c r="N29" s="60">
        <f t="shared" si="0"/>
        <v>9.0909090909090912E-2</v>
      </c>
      <c r="O29" s="60">
        <f t="shared" si="1"/>
        <v>0.81818181818181823</v>
      </c>
      <c r="P29" s="60">
        <f t="shared" si="2"/>
        <v>0</v>
      </c>
      <c r="Q29" s="60">
        <f t="shared" si="3"/>
        <v>0</v>
      </c>
      <c r="R29" s="61">
        <f t="shared" si="4"/>
        <v>0.81818181818181823</v>
      </c>
    </row>
    <row r="30" spans="1:18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442</v>
      </c>
      <c r="F30" s="4" t="s">
        <v>440</v>
      </c>
      <c r="G30" s="4" t="s">
        <v>440</v>
      </c>
      <c r="H30" s="4" t="s">
        <v>440</v>
      </c>
      <c r="I30" s="4" t="s">
        <v>440</v>
      </c>
      <c r="J30" s="4" t="s">
        <v>440</v>
      </c>
      <c r="K30" s="4" t="s">
        <v>440</v>
      </c>
      <c r="L30" s="4" t="s">
        <v>440</v>
      </c>
      <c r="M30" s="4" t="s">
        <v>440</v>
      </c>
      <c r="N30" s="60">
        <f t="shared" si="0"/>
        <v>9.0909090909090912E-2</v>
      </c>
      <c r="O30" s="60">
        <f t="shared" si="1"/>
        <v>0.81818181818181823</v>
      </c>
      <c r="P30" s="60">
        <f t="shared" si="2"/>
        <v>0</v>
      </c>
      <c r="Q30" s="60">
        <f t="shared" si="3"/>
        <v>0</v>
      </c>
      <c r="R30" s="61">
        <f t="shared" si="4"/>
        <v>0.81818181818181823</v>
      </c>
    </row>
    <row r="31" spans="1:18">
      <c r="A31" s="2">
        <v>21</v>
      </c>
      <c r="B31" s="21" t="s">
        <v>424</v>
      </c>
      <c r="C31" s="4" t="s">
        <v>442</v>
      </c>
      <c r="D31" s="4" t="s">
        <v>442</v>
      </c>
      <c r="E31" s="4" t="s">
        <v>442</v>
      </c>
      <c r="F31" s="4" t="s">
        <v>440</v>
      </c>
      <c r="G31" s="4" t="s">
        <v>440</v>
      </c>
      <c r="H31" s="4" t="s">
        <v>440</v>
      </c>
      <c r="I31" s="4" t="s">
        <v>440</v>
      </c>
      <c r="J31" s="4" t="s">
        <v>440</v>
      </c>
      <c r="K31" s="4" t="s">
        <v>440</v>
      </c>
      <c r="L31" s="4" t="s">
        <v>440</v>
      </c>
      <c r="M31" s="4" t="s">
        <v>440</v>
      </c>
      <c r="N31" s="60">
        <f t="shared" si="0"/>
        <v>0.27272727272727271</v>
      </c>
      <c r="O31" s="60">
        <f t="shared" si="1"/>
        <v>0.72727272727272729</v>
      </c>
      <c r="P31" s="60">
        <f t="shared" si="2"/>
        <v>0</v>
      </c>
      <c r="Q31" s="60">
        <f t="shared" si="3"/>
        <v>0</v>
      </c>
      <c r="R31" s="61">
        <f t="shared" si="4"/>
        <v>0.72727272727272729</v>
      </c>
    </row>
    <row r="32" spans="1:18">
      <c r="A32" s="5">
        <v>22</v>
      </c>
      <c r="B32" s="21" t="s">
        <v>425</v>
      </c>
      <c r="C32" s="4" t="s">
        <v>442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440</v>
      </c>
      <c r="I32" s="4" t="s">
        <v>442</v>
      </c>
      <c r="J32" s="4" t="s">
        <v>440</v>
      </c>
      <c r="K32" s="4" t="s">
        <v>440</v>
      </c>
      <c r="L32" s="4" t="s">
        <v>440</v>
      </c>
      <c r="M32" s="4" t="s">
        <v>440</v>
      </c>
      <c r="N32" s="60">
        <f t="shared" si="0"/>
        <v>0.18181818181818182</v>
      </c>
      <c r="O32" s="60">
        <f t="shared" si="1"/>
        <v>0.81818181818181823</v>
      </c>
      <c r="P32" s="60">
        <f t="shared" si="2"/>
        <v>0</v>
      </c>
      <c r="Q32" s="60">
        <f t="shared" si="3"/>
        <v>0</v>
      </c>
      <c r="R32" s="61">
        <f t="shared" si="4"/>
        <v>0.81818181818181823</v>
      </c>
    </row>
    <row r="33" spans="1:18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440</v>
      </c>
      <c r="F33" s="4" t="s">
        <v>442</v>
      </c>
      <c r="G33" s="4" t="s">
        <v>440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60">
        <f t="shared" si="0"/>
        <v>0.81818181818181823</v>
      </c>
      <c r="O33" s="60">
        <f t="shared" si="1"/>
        <v>0.18181818181818182</v>
      </c>
      <c r="P33" s="60">
        <f t="shared" si="2"/>
        <v>0</v>
      </c>
      <c r="Q33" s="60">
        <f t="shared" si="3"/>
        <v>0</v>
      </c>
      <c r="R33" s="61">
        <f t="shared" si="4"/>
        <v>0.18181818181818182</v>
      </c>
    </row>
    <row r="34" spans="1:18">
      <c r="A34" s="5">
        <v>24</v>
      </c>
      <c r="B34" s="21" t="s">
        <v>427</v>
      </c>
      <c r="C34" s="4" t="s">
        <v>440</v>
      </c>
      <c r="D34" s="4" t="s">
        <v>442</v>
      </c>
      <c r="E34" s="4" t="s">
        <v>440</v>
      </c>
      <c r="F34" s="4" t="s">
        <v>440</v>
      </c>
      <c r="G34" s="4" t="s">
        <v>440</v>
      </c>
      <c r="H34" s="4" t="s">
        <v>440</v>
      </c>
      <c r="I34" s="4" t="s">
        <v>440</v>
      </c>
      <c r="J34" s="4" t="s">
        <v>440</v>
      </c>
      <c r="K34" s="4" t="s">
        <v>440</v>
      </c>
      <c r="L34" s="4" t="s">
        <v>440</v>
      </c>
      <c r="M34" s="4" t="s">
        <v>440</v>
      </c>
      <c r="N34" s="60">
        <f t="shared" si="0"/>
        <v>9.0909090909090912E-2</v>
      </c>
      <c r="O34" s="60">
        <f t="shared" si="1"/>
        <v>0.81818181818181823</v>
      </c>
      <c r="P34" s="60">
        <f t="shared" si="2"/>
        <v>0</v>
      </c>
      <c r="Q34" s="60">
        <f t="shared" si="3"/>
        <v>0</v>
      </c>
      <c r="R34" s="61">
        <f t="shared" si="4"/>
        <v>0.81818181818181823</v>
      </c>
    </row>
    <row r="35" spans="1:18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440</v>
      </c>
      <c r="G35" s="4" t="s">
        <v>440</v>
      </c>
      <c r="H35" s="4" t="s">
        <v>440</v>
      </c>
      <c r="I35" s="4" t="s">
        <v>440</v>
      </c>
      <c r="J35" s="4" t="s">
        <v>440</v>
      </c>
      <c r="K35" s="4" t="s">
        <v>440</v>
      </c>
      <c r="L35" s="4" t="s">
        <v>440</v>
      </c>
      <c r="M35" s="4" t="s">
        <v>440</v>
      </c>
      <c r="N35" s="60">
        <f t="shared" si="0"/>
        <v>0</v>
      </c>
      <c r="O35" s="60">
        <f t="shared" si="1"/>
        <v>0.90909090909090906</v>
      </c>
      <c r="P35" s="60">
        <f t="shared" si="2"/>
        <v>0</v>
      </c>
      <c r="Q35" s="60">
        <f t="shared" si="3"/>
        <v>0</v>
      </c>
      <c r="R35" s="61">
        <f t="shared" si="4"/>
        <v>0.90909090909090906</v>
      </c>
    </row>
    <row r="36" spans="1:18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60"/>
      <c r="O36" s="60"/>
      <c r="P36" s="60"/>
      <c r="Q36" s="60"/>
      <c r="R36" s="61"/>
    </row>
    <row r="37" spans="1:18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60"/>
      <c r="O37" s="60"/>
      <c r="P37" s="60"/>
      <c r="Q37" s="60"/>
      <c r="R37" s="61"/>
    </row>
    <row r="38" spans="1:18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60"/>
      <c r="O38" s="60"/>
      <c r="P38" s="60"/>
      <c r="Q38" s="60"/>
      <c r="R38" s="61"/>
    </row>
    <row r="39" spans="1:18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60"/>
      <c r="O39" s="60"/>
      <c r="P39" s="60"/>
      <c r="Q39" s="60"/>
      <c r="R39" s="61"/>
    </row>
    <row r="40" spans="1:18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60"/>
      <c r="O40" s="60"/>
      <c r="P40" s="60"/>
      <c r="Q40" s="60"/>
      <c r="R40" s="61"/>
    </row>
    <row r="41" spans="1:18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60"/>
      <c r="O41" s="60"/>
      <c r="P41" s="60"/>
      <c r="Q41" s="60"/>
      <c r="R41" s="61"/>
    </row>
    <row r="42" spans="1:18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60"/>
      <c r="O42" s="60"/>
      <c r="P42" s="60"/>
      <c r="Q42" s="60"/>
      <c r="R42" s="61"/>
    </row>
    <row r="43" spans="1:18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60"/>
      <c r="O43" s="60"/>
      <c r="P43" s="60"/>
      <c r="Q43" s="60"/>
      <c r="R43" s="61"/>
    </row>
    <row r="44" spans="1:18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60"/>
      <c r="O44" s="60"/>
      <c r="P44" s="60"/>
      <c r="Q44" s="60"/>
      <c r="R44" s="61"/>
    </row>
    <row r="45" spans="1:18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60"/>
      <c r="O45" s="60"/>
      <c r="P45" s="60"/>
      <c r="Q45" s="60"/>
      <c r="R45" s="61"/>
    </row>
    <row r="46" spans="1:18">
      <c r="A46" s="102" t="s">
        <v>53</v>
      </c>
      <c r="B46" s="102"/>
      <c r="C46" s="59">
        <f>COUNTIF(C11:C45,"н")/COUNTA(C11:C45)</f>
        <v>0.48</v>
      </c>
      <c r="D46" s="59">
        <f t="shared" ref="D46:M49" si="5">COUNTIF(D11:D45,"н")/COUNTA(D11:D45)</f>
        <v>0.48</v>
      </c>
      <c r="E46" s="59">
        <f t="shared" si="5"/>
        <v>0.52</v>
      </c>
      <c r="F46" s="59">
        <f t="shared" si="5"/>
        <v>0.28000000000000003</v>
      </c>
      <c r="G46" s="59">
        <f t="shared" si="5"/>
        <v>0</v>
      </c>
      <c r="H46" s="59">
        <f t="shared" si="5"/>
        <v>0.08</v>
      </c>
      <c r="I46" s="59">
        <f t="shared" si="5"/>
        <v>0.32</v>
      </c>
      <c r="J46" s="59">
        <f t="shared" si="5"/>
        <v>0.36</v>
      </c>
      <c r="K46" s="59">
        <f t="shared" si="5"/>
        <v>0.32</v>
      </c>
      <c r="L46" s="59">
        <f t="shared" si="5"/>
        <v>0.32</v>
      </c>
      <c r="M46" s="59">
        <f t="shared" si="5"/>
        <v>0.32</v>
      </c>
      <c r="N46" s="87" t="s">
        <v>45</v>
      </c>
      <c r="O46" s="88"/>
      <c r="P46" s="88"/>
      <c r="Q46" s="88"/>
      <c r="R46" s="89"/>
    </row>
    <row r="47" spans="1:18">
      <c r="A47" s="102" t="s">
        <v>54</v>
      </c>
      <c r="B47" s="102"/>
      <c r="C47" s="59">
        <f>COUNTIF(C12:C46,"н")/COUNTA(C12:C46)</f>
        <v>0.44</v>
      </c>
      <c r="D47" s="59">
        <f t="shared" si="5"/>
        <v>0.44</v>
      </c>
      <c r="E47" s="59">
        <f t="shared" si="5"/>
        <v>0.52</v>
      </c>
      <c r="F47" s="59">
        <f t="shared" si="5"/>
        <v>0.28000000000000003</v>
      </c>
      <c r="G47" s="59">
        <f t="shared" si="5"/>
        <v>0</v>
      </c>
      <c r="H47" s="59">
        <f t="shared" si="5"/>
        <v>0.08</v>
      </c>
      <c r="I47" s="59">
        <f t="shared" si="5"/>
        <v>0.28000000000000003</v>
      </c>
      <c r="J47" s="59">
        <f t="shared" si="5"/>
        <v>0.36</v>
      </c>
      <c r="K47" s="59">
        <f t="shared" si="5"/>
        <v>0.32</v>
      </c>
      <c r="L47" s="59">
        <f t="shared" si="5"/>
        <v>0.32</v>
      </c>
      <c r="M47" s="59">
        <f t="shared" si="5"/>
        <v>0.32</v>
      </c>
      <c r="N47" s="90" t="s">
        <v>46</v>
      </c>
      <c r="O47" s="91"/>
      <c r="P47" s="91"/>
      <c r="Q47" s="91"/>
      <c r="R47" s="92"/>
    </row>
    <row r="48" spans="1:18">
      <c r="A48" s="102" t="s">
        <v>55</v>
      </c>
      <c r="B48" s="102"/>
      <c r="C48" s="59">
        <f>COUNTIF(C13:C47,"н")/COUNTA(C13:C47)</f>
        <v>0.44</v>
      </c>
      <c r="D48" s="59">
        <f t="shared" si="5"/>
        <v>0.4</v>
      </c>
      <c r="E48" s="59">
        <f t="shared" si="5"/>
        <v>0.48</v>
      </c>
      <c r="F48" s="59">
        <f t="shared" si="5"/>
        <v>0.28000000000000003</v>
      </c>
      <c r="G48" s="59">
        <f t="shared" si="5"/>
        <v>0</v>
      </c>
      <c r="H48" s="59">
        <f t="shared" si="5"/>
        <v>0.08</v>
      </c>
      <c r="I48" s="59">
        <f t="shared" si="5"/>
        <v>0.28000000000000003</v>
      </c>
      <c r="J48" s="59">
        <f t="shared" si="5"/>
        <v>0.36</v>
      </c>
      <c r="K48" s="59">
        <f t="shared" si="5"/>
        <v>0.32</v>
      </c>
      <c r="L48" s="59">
        <f t="shared" si="5"/>
        <v>0.32</v>
      </c>
      <c r="M48" s="59">
        <f t="shared" si="5"/>
        <v>0.32</v>
      </c>
      <c r="N48" s="93" t="s">
        <v>47</v>
      </c>
      <c r="O48" s="94"/>
      <c r="P48" s="94"/>
      <c r="Q48" s="94"/>
      <c r="R48" s="95"/>
    </row>
    <row r="49" spans="1:18">
      <c r="A49" s="102" t="s">
        <v>56</v>
      </c>
      <c r="B49" s="102"/>
      <c r="C49" s="59">
        <f>COUNTIF(C14:C48,"н")/COUNTA(C14:C48)</f>
        <v>0.44</v>
      </c>
      <c r="D49" s="59">
        <f t="shared" si="5"/>
        <v>0.4</v>
      </c>
      <c r="E49" s="59">
        <f t="shared" si="5"/>
        <v>0.48</v>
      </c>
      <c r="F49" s="59">
        <f t="shared" si="5"/>
        <v>0.28000000000000003</v>
      </c>
      <c r="G49" s="59">
        <f t="shared" si="5"/>
        <v>0</v>
      </c>
      <c r="H49" s="59">
        <f t="shared" si="5"/>
        <v>0.08</v>
      </c>
      <c r="I49" s="59">
        <f t="shared" si="5"/>
        <v>0.28000000000000003</v>
      </c>
      <c r="J49" s="59">
        <f t="shared" si="5"/>
        <v>0.36</v>
      </c>
      <c r="K49" s="59">
        <f t="shared" si="5"/>
        <v>0.32</v>
      </c>
      <c r="L49" s="59">
        <f t="shared" si="5"/>
        <v>0.32</v>
      </c>
      <c r="M49" s="59">
        <f t="shared" si="5"/>
        <v>0.32</v>
      </c>
      <c r="N49" s="96" t="s">
        <v>48</v>
      </c>
      <c r="O49" s="97"/>
      <c r="P49" s="97"/>
      <c r="Q49" s="97"/>
      <c r="R49" s="92"/>
    </row>
    <row r="50" spans="1:18">
      <c r="A50" s="100" t="s">
        <v>57</v>
      </c>
      <c r="B50" s="100"/>
      <c r="C50" s="59">
        <f>SUM(C47:C49)</f>
        <v>1.32</v>
      </c>
      <c r="D50" s="59">
        <f t="shared" ref="D50:M50" si="6">SUM(D47:D49)</f>
        <v>1.2400000000000002</v>
      </c>
      <c r="E50" s="59">
        <f t="shared" si="6"/>
        <v>1.48</v>
      </c>
      <c r="F50" s="59">
        <f t="shared" si="6"/>
        <v>0.84000000000000008</v>
      </c>
      <c r="G50" s="59">
        <f t="shared" si="6"/>
        <v>0</v>
      </c>
      <c r="H50" s="59">
        <f t="shared" si="6"/>
        <v>0.24</v>
      </c>
      <c r="I50" s="59">
        <f t="shared" si="6"/>
        <v>0.84000000000000008</v>
      </c>
      <c r="J50" s="59">
        <f t="shared" si="6"/>
        <v>1.08</v>
      </c>
      <c r="K50" s="59">
        <f t="shared" si="6"/>
        <v>0.96</v>
      </c>
      <c r="L50" s="59">
        <f t="shared" si="6"/>
        <v>0.96</v>
      </c>
      <c r="M50" s="59">
        <f t="shared" si="6"/>
        <v>0.96</v>
      </c>
      <c r="N50" s="14" t="s">
        <v>49</v>
      </c>
      <c r="O50" s="14" t="s">
        <v>50</v>
      </c>
      <c r="P50" s="14" t="s">
        <v>51</v>
      </c>
      <c r="Q50" s="14" t="s">
        <v>52</v>
      </c>
      <c r="R50" s="15" t="s">
        <v>44</v>
      </c>
    </row>
    <row r="51" spans="1:18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62">
        <f>AVERAGE(N11:N45)</f>
        <v>0.31636363636363629</v>
      </c>
      <c r="O51" s="62">
        <f>AVERAGE(O11:O45)</f>
        <v>0.62909090909090903</v>
      </c>
      <c r="P51" s="62">
        <f>AVERAGE(P11:P45)</f>
        <v>3.6363636363636364E-3</v>
      </c>
      <c r="Q51" s="62">
        <f>AVERAGE(Q11:Q45)</f>
        <v>0</v>
      </c>
      <c r="R51" s="62">
        <f>AVERAGE(R11:R45)</f>
        <v>0.63272727272727258</v>
      </c>
    </row>
    <row r="56" spans="1:18" ht="15.75">
      <c r="A56" s="9" t="s">
        <v>25</v>
      </c>
      <c r="C56" s="11" t="s">
        <v>61</v>
      </c>
    </row>
    <row r="57" spans="1:18" ht="15" customHeight="1">
      <c r="A57" s="74" t="s">
        <v>0</v>
      </c>
      <c r="B57" s="76" t="s">
        <v>1</v>
      </c>
      <c r="C57" s="104" t="s">
        <v>63</v>
      </c>
      <c r="D57" s="105"/>
      <c r="E57" s="105"/>
      <c r="F57" s="104" t="s">
        <v>64</v>
      </c>
      <c r="G57" s="106"/>
      <c r="H57" s="106"/>
      <c r="I57" s="106"/>
      <c r="J57" s="106"/>
      <c r="K57" s="86" t="s">
        <v>65</v>
      </c>
      <c r="L57" s="106"/>
      <c r="M57" s="106"/>
      <c r="N57" s="98" t="s">
        <v>38</v>
      </c>
      <c r="O57" s="98"/>
      <c r="P57" s="98"/>
      <c r="Q57" s="98"/>
      <c r="R57" s="98"/>
    </row>
    <row r="58" spans="1:18" ht="15" customHeight="1">
      <c r="A58" s="74"/>
      <c r="B58" s="77"/>
      <c r="C58" s="105"/>
      <c r="D58" s="105"/>
      <c r="E58" s="105"/>
      <c r="F58" s="82" t="s">
        <v>66</v>
      </c>
      <c r="G58" s="108"/>
      <c r="H58" s="108"/>
      <c r="I58" s="82" t="s">
        <v>67</v>
      </c>
      <c r="J58" s="82" t="s">
        <v>68</v>
      </c>
      <c r="K58" s="106"/>
      <c r="L58" s="106"/>
      <c r="M58" s="106"/>
      <c r="N58" s="95" t="s">
        <v>39</v>
      </c>
      <c r="O58" s="95"/>
      <c r="P58" s="95"/>
      <c r="Q58" s="95"/>
      <c r="R58" s="95"/>
    </row>
    <row r="59" spans="1:18" ht="15" customHeight="1">
      <c r="A59" s="74"/>
      <c r="B59" s="77"/>
      <c r="C59" s="107" t="s">
        <v>69</v>
      </c>
      <c r="D59" s="107" t="s">
        <v>70</v>
      </c>
      <c r="E59" s="107" t="s">
        <v>71</v>
      </c>
      <c r="F59" s="82" t="s">
        <v>72</v>
      </c>
      <c r="G59" s="82" t="s">
        <v>73</v>
      </c>
      <c r="H59" s="82" t="s">
        <v>74</v>
      </c>
      <c r="I59" s="82" t="s">
        <v>75</v>
      </c>
      <c r="J59" s="82"/>
      <c r="K59" s="82" t="s">
        <v>76</v>
      </c>
      <c r="L59" s="82" t="s">
        <v>77</v>
      </c>
      <c r="M59" s="82" t="s">
        <v>78</v>
      </c>
      <c r="N59" s="99" t="s">
        <v>40</v>
      </c>
      <c r="O59" s="99" t="s">
        <v>41</v>
      </c>
      <c r="P59" s="99" t="s">
        <v>42</v>
      </c>
      <c r="Q59" s="99" t="s">
        <v>43</v>
      </c>
      <c r="R59" s="85" t="s">
        <v>44</v>
      </c>
    </row>
    <row r="60" spans="1:18" ht="15" customHeight="1">
      <c r="A60" s="74"/>
      <c r="B60" s="77"/>
      <c r="C60" s="82"/>
      <c r="D60" s="82"/>
      <c r="E60" s="82"/>
      <c r="F60" s="82"/>
      <c r="G60" s="82"/>
      <c r="H60" s="82"/>
      <c r="I60" s="82" t="s">
        <v>75</v>
      </c>
      <c r="J60" s="82"/>
      <c r="K60" s="106"/>
      <c r="L60" s="82"/>
      <c r="M60" s="105"/>
      <c r="N60" s="99"/>
      <c r="O60" s="99"/>
      <c r="P60" s="99"/>
      <c r="Q60" s="99"/>
      <c r="R60" s="85"/>
    </row>
    <row r="61" spans="1:18" ht="15" customHeight="1">
      <c r="A61" s="75"/>
      <c r="B61" s="77"/>
      <c r="C61" s="82"/>
      <c r="D61" s="82"/>
      <c r="E61" s="82"/>
      <c r="F61" s="82"/>
      <c r="G61" s="82"/>
      <c r="H61" s="82"/>
      <c r="I61" s="82" t="s">
        <v>75</v>
      </c>
      <c r="J61" s="82"/>
      <c r="K61" s="106"/>
      <c r="L61" s="82"/>
      <c r="M61" s="105"/>
      <c r="N61" s="99"/>
      <c r="O61" s="99"/>
      <c r="P61" s="99"/>
      <c r="Q61" s="99"/>
      <c r="R61" s="85"/>
    </row>
    <row r="62" spans="1:18">
      <c r="A62" s="2">
        <v>1</v>
      </c>
      <c r="B62" s="21" t="s">
        <v>406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60" t="e">
        <f>COUNTIF(C62:M62,"н")/COUNTA(C62:M62)</f>
        <v>#DIV/0!</v>
      </c>
      <c r="O62" s="60">
        <f>COUNTIF(D62:N62,"с")/COUNTA(D62:N62)</f>
        <v>0</v>
      </c>
      <c r="P62" s="60">
        <f>COUNTIF(E62:O62,"д")/COUNTA(E62:O62)</f>
        <v>0</v>
      </c>
      <c r="Q62" s="60">
        <f>COUNTIF(F62:P62,"в")/COUNTA(F62:P62)</f>
        <v>0</v>
      </c>
      <c r="R62" s="61">
        <f>SUM(O62:Q62)</f>
        <v>0</v>
      </c>
    </row>
    <row r="63" spans="1:18">
      <c r="A63" s="5">
        <v>2</v>
      </c>
      <c r="B63" s="21" t="s">
        <v>407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60" t="e">
        <f t="shared" ref="N63:N86" si="7">COUNTIF(C63:M63,"н")/COUNTA(C63:M63)</f>
        <v>#DIV/0!</v>
      </c>
      <c r="O63" s="60">
        <f t="shared" ref="O63:O86" si="8">COUNTIF(D63:N63,"с")/COUNTA(D63:N63)</f>
        <v>0</v>
      </c>
      <c r="P63" s="60">
        <f t="shared" ref="P63:P86" si="9">COUNTIF(E63:O63,"д")/COUNTA(E63:O63)</f>
        <v>0</v>
      </c>
      <c r="Q63" s="60">
        <f t="shared" ref="Q63:Q86" si="10">COUNTIF(F63:P63,"в")/COUNTA(F63:P63)</f>
        <v>0</v>
      </c>
      <c r="R63" s="61">
        <f t="shared" ref="R63:R86" si="11">SUM(O63:Q63)</f>
        <v>0</v>
      </c>
    </row>
    <row r="64" spans="1:18">
      <c r="A64" s="2">
        <v>3</v>
      </c>
      <c r="B64" s="21" t="s">
        <v>408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60" t="e">
        <f t="shared" si="7"/>
        <v>#DIV/0!</v>
      </c>
      <c r="O64" s="60">
        <f t="shared" si="8"/>
        <v>0</v>
      </c>
      <c r="P64" s="60">
        <f t="shared" si="9"/>
        <v>0</v>
      </c>
      <c r="Q64" s="60">
        <f t="shared" si="10"/>
        <v>0</v>
      </c>
      <c r="R64" s="61">
        <f t="shared" si="11"/>
        <v>0</v>
      </c>
    </row>
    <row r="65" spans="1:18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60" t="e">
        <f t="shared" si="7"/>
        <v>#DIV/0!</v>
      </c>
      <c r="O65" s="60">
        <f t="shared" si="8"/>
        <v>0</v>
      </c>
      <c r="P65" s="60">
        <f t="shared" si="9"/>
        <v>0</v>
      </c>
      <c r="Q65" s="60">
        <f t="shared" si="10"/>
        <v>0</v>
      </c>
      <c r="R65" s="61">
        <f t="shared" si="11"/>
        <v>0</v>
      </c>
    </row>
    <row r="66" spans="1:18">
      <c r="A66" s="2">
        <v>5</v>
      </c>
      <c r="B66" s="21" t="s">
        <v>409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60" t="e">
        <f t="shared" si="7"/>
        <v>#DIV/0!</v>
      </c>
      <c r="O66" s="60">
        <f t="shared" si="8"/>
        <v>0</v>
      </c>
      <c r="P66" s="60">
        <f t="shared" si="9"/>
        <v>0</v>
      </c>
      <c r="Q66" s="60">
        <f t="shared" si="10"/>
        <v>0</v>
      </c>
      <c r="R66" s="61">
        <f t="shared" si="11"/>
        <v>0</v>
      </c>
    </row>
    <row r="67" spans="1:18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0" t="e">
        <f t="shared" si="7"/>
        <v>#DIV/0!</v>
      </c>
      <c r="O67" s="60">
        <f t="shared" si="8"/>
        <v>0</v>
      </c>
      <c r="P67" s="60">
        <f t="shared" si="9"/>
        <v>0</v>
      </c>
      <c r="Q67" s="60">
        <f t="shared" si="10"/>
        <v>0</v>
      </c>
      <c r="R67" s="61">
        <f t="shared" si="11"/>
        <v>0</v>
      </c>
    </row>
    <row r="68" spans="1:18">
      <c r="A68" s="2">
        <v>7</v>
      </c>
      <c r="B68" s="21" t="s">
        <v>411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60" t="e">
        <f t="shared" si="7"/>
        <v>#DIV/0!</v>
      </c>
      <c r="O68" s="60">
        <f t="shared" si="8"/>
        <v>0</v>
      </c>
      <c r="P68" s="60">
        <f t="shared" si="9"/>
        <v>0</v>
      </c>
      <c r="Q68" s="60">
        <f t="shared" si="10"/>
        <v>0</v>
      </c>
      <c r="R68" s="61">
        <f t="shared" si="11"/>
        <v>0</v>
      </c>
    </row>
    <row r="69" spans="1:18">
      <c r="A69" s="5">
        <v>8</v>
      </c>
      <c r="B69" s="21" t="s">
        <v>412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60" t="e">
        <f t="shared" si="7"/>
        <v>#DIV/0!</v>
      </c>
      <c r="O69" s="60">
        <f t="shared" si="8"/>
        <v>0</v>
      </c>
      <c r="P69" s="60">
        <f t="shared" si="9"/>
        <v>0</v>
      </c>
      <c r="Q69" s="60">
        <f t="shared" si="10"/>
        <v>0</v>
      </c>
      <c r="R69" s="61">
        <f t="shared" si="11"/>
        <v>0</v>
      </c>
    </row>
    <row r="70" spans="1:18">
      <c r="A70" s="2">
        <v>9</v>
      </c>
      <c r="B70" s="21" t="s">
        <v>413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60" t="e">
        <f t="shared" si="7"/>
        <v>#DIV/0!</v>
      </c>
      <c r="O70" s="60">
        <f t="shared" si="8"/>
        <v>0</v>
      </c>
      <c r="P70" s="60">
        <f t="shared" si="9"/>
        <v>0</v>
      </c>
      <c r="Q70" s="60">
        <f t="shared" si="10"/>
        <v>0</v>
      </c>
      <c r="R70" s="61">
        <f t="shared" si="11"/>
        <v>0</v>
      </c>
    </row>
    <row r="71" spans="1:18">
      <c r="A71" s="5">
        <v>10</v>
      </c>
      <c r="B71" s="21" t="s">
        <v>414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60" t="e">
        <f t="shared" si="7"/>
        <v>#DIV/0!</v>
      </c>
      <c r="O71" s="60">
        <f t="shared" si="8"/>
        <v>0</v>
      </c>
      <c r="P71" s="60">
        <f t="shared" si="9"/>
        <v>0</v>
      </c>
      <c r="Q71" s="60">
        <f t="shared" si="10"/>
        <v>0</v>
      </c>
      <c r="R71" s="61">
        <f t="shared" si="11"/>
        <v>0</v>
      </c>
    </row>
    <row r="72" spans="1:18">
      <c r="A72" s="2">
        <v>11</v>
      </c>
      <c r="B72" s="21" t="s">
        <v>415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60" t="e">
        <f t="shared" si="7"/>
        <v>#DIV/0!</v>
      </c>
      <c r="O72" s="60">
        <f t="shared" si="8"/>
        <v>0</v>
      </c>
      <c r="P72" s="60">
        <f t="shared" si="9"/>
        <v>0</v>
      </c>
      <c r="Q72" s="60">
        <f t="shared" si="10"/>
        <v>0</v>
      </c>
      <c r="R72" s="61">
        <f t="shared" si="11"/>
        <v>0</v>
      </c>
    </row>
    <row r="73" spans="1:18">
      <c r="A73" s="5">
        <v>12</v>
      </c>
      <c r="B73" s="21" t="s">
        <v>416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60" t="e">
        <f t="shared" si="7"/>
        <v>#DIV/0!</v>
      </c>
      <c r="O73" s="60">
        <f t="shared" si="8"/>
        <v>0</v>
      </c>
      <c r="P73" s="60">
        <f t="shared" si="9"/>
        <v>0</v>
      </c>
      <c r="Q73" s="60">
        <f t="shared" si="10"/>
        <v>0</v>
      </c>
      <c r="R73" s="61">
        <f t="shared" si="11"/>
        <v>0</v>
      </c>
    </row>
    <row r="74" spans="1:18">
      <c r="A74" s="2">
        <v>13</v>
      </c>
      <c r="B74" s="21" t="s">
        <v>417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60" t="e">
        <f t="shared" si="7"/>
        <v>#DIV/0!</v>
      </c>
      <c r="O74" s="60">
        <f t="shared" si="8"/>
        <v>0</v>
      </c>
      <c r="P74" s="60">
        <f t="shared" si="9"/>
        <v>0</v>
      </c>
      <c r="Q74" s="60">
        <f t="shared" si="10"/>
        <v>0</v>
      </c>
      <c r="R74" s="61">
        <f t="shared" si="11"/>
        <v>0</v>
      </c>
    </row>
    <row r="75" spans="1:18">
      <c r="A75" s="5">
        <v>14</v>
      </c>
      <c r="B75" s="21" t="s">
        <v>418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0" t="e">
        <f t="shared" si="7"/>
        <v>#DIV/0!</v>
      </c>
      <c r="O75" s="60">
        <f t="shared" si="8"/>
        <v>0</v>
      </c>
      <c r="P75" s="60">
        <f t="shared" si="9"/>
        <v>0</v>
      </c>
      <c r="Q75" s="60">
        <f t="shared" si="10"/>
        <v>0</v>
      </c>
      <c r="R75" s="61">
        <f t="shared" si="11"/>
        <v>0</v>
      </c>
    </row>
    <row r="76" spans="1:18">
      <c r="A76" s="2">
        <v>15</v>
      </c>
      <c r="B76" s="21" t="s">
        <v>419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60" t="e">
        <f t="shared" si="7"/>
        <v>#DIV/0!</v>
      </c>
      <c r="O76" s="60">
        <f t="shared" si="8"/>
        <v>0</v>
      </c>
      <c r="P76" s="60">
        <f t="shared" si="9"/>
        <v>0</v>
      </c>
      <c r="Q76" s="60">
        <f t="shared" si="10"/>
        <v>0</v>
      </c>
      <c r="R76" s="61">
        <f t="shared" si="11"/>
        <v>0</v>
      </c>
    </row>
    <row r="77" spans="1:18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0" t="e">
        <f t="shared" si="7"/>
        <v>#DIV/0!</v>
      </c>
      <c r="O77" s="60">
        <f t="shared" si="8"/>
        <v>0</v>
      </c>
      <c r="P77" s="60">
        <f t="shared" si="9"/>
        <v>0</v>
      </c>
      <c r="Q77" s="60">
        <f t="shared" si="10"/>
        <v>0</v>
      </c>
      <c r="R77" s="61">
        <f t="shared" si="11"/>
        <v>0</v>
      </c>
    </row>
    <row r="78" spans="1:18">
      <c r="A78" s="2">
        <v>17</v>
      </c>
      <c r="B78" s="21" t="s">
        <v>421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60" t="e">
        <f t="shared" si="7"/>
        <v>#DIV/0!</v>
      </c>
      <c r="O78" s="60">
        <f t="shared" si="8"/>
        <v>0</v>
      </c>
      <c r="P78" s="60">
        <f t="shared" si="9"/>
        <v>0</v>
      </c>
      <c r="Q78" s="60">
        <f t="shared" si="10"/>
        <v>0</v>
      </c>
      <c r="R78" s="61">
        <f t="shared" si="11"/>
        <v>0</v>
      </c>
    </row>
    <row r="79" spans="1:18">
      <c r="A79" s="5">
        <v>18</v>
      </c>
      <c r="B79" s="21" t="s">
        <v>430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60" t="e">
        <f t="shared" si="7"/>
        <v>#DIV/0!</v>
      </c>
      <c r="O79" s="60">
        <f t="shared" si="8"/>
        <v>0</v>
      </c>
      <c r="P79" s="60">
        <f t="shared" si="9"/>
        <v>0</v>
      </c>
      <c r="Q79" s="60">
        <f t="shared" si="10"/>
        <v>0</v>
      </c>
      <c r="R79" s="61">
        <f t="shared" si="11"/>
        <v>0</v>
      </c>
    </row>
    <row r="80" spans="1:18">
      <c r="A80" s="2">
        <v>19</v>
      </c>
      <c r="B80" s="21" t="s">
        <v>422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60" t="e">
        <f t="shared" si="7"/>
        <v>#DIV/0!</v>
      </c>
      <c r="O80" s="60">
        <f t="shared" si="8"/>
        <v>0</v>
      </c>
      <c r="P80" s="60">
        <f t="shared" si="9"/>
        <v>0</v>
      </c>
      <c r="Q80" s="60">
        <f t="shared" si="10"/>
        <v>0</v>
      </c>
      <c r="R80" s="61">
        <f t="shared" si="11"/>
        <v>0</v>
      </c>
    </row>
    <row r="81" spans="1:18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0" t="e">
        <f t="shared" si="7"/>
        <v>#DIV/0!</v>
      </c>
      <c r="O81" s="60">
        <f t="shared" si="8"/>
        <v>0</v>
      </c>
      <c r="P81" s="60">
        <f t="shared" si="9"/>
        <v>0</v>
      </c>
      <c r="Q81" s="60">
        <f t="shared" si="10"/>
        <v>0</v>
      </c>
      <c r="R81" s="61">
        <f t="shared" si="11"/>
        <v>0</v>
      </c>
    </row>
    <row r="82" spans="1:18">
      <c r="A82" s="2">
        <v>21</v>
      </c>
      <c r="B82" s="21" t="s">
        <v>424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60" t="e">
        <f t="shared" si="7"/>
        <v>#DIV/0!</v>
      </c>
      <c r="O82" s="60">
        <f t="shared" si="8"/>
        <v>0</v>
      </c>
      <c r="P82" s="60">
        <f t="shared" si="9"/>
        <v>0</v>
      </c>
      <c r="Q82" s="60">
        <f t="shared" si="10"/>
        <v>0</v>
      </c>
      <c r="R82" s="61">
        <f t="shared" si="11"/>
        <v>0</v>
      </c>
    </row>
    <row r="83" spans="1:18">
      <c r="A83" s="5">
        <v>22</v>
      </c>
      <c r="B83" s="21" t="s">
        <v>425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60" t="e">
        <f t="shared" si="7"/>
        <v>#DIV/0!</v>
      </c>
      <c r="O83" s="60">
        <f t="shared" si="8"/>
        <v>0</v>
      </c>
      <c r="P83" s="60">
        <f t="shared" si="9"/>
        <v>0</v>
      </c>
      <c r="Q83" s="60">
        <f t="shared" si="10"/>
        <v>0</v>
      </c>
      <c r="R83" s="61">
        <f t="shared" si="11"/>
        <v>0</v>
      </c>
    </row>
    <row r="84" spans="1:18">
      <c r="A84" s="2">
        <v>23</v>
      </c>
      <c r="B84" s="21" t="s">
        <v>426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60" t="e">
        <f t="shared" si="7"/>
        <v>#DIV/0!</v>
      </c>
      <c r="O84" s="60">
        <f t="shared" si="8"/>
        <v>0</v>
      </c>
      <c r="P84" s="60">
        <f t="shared" si="9"/>
        <v>0</v>
      </c>
      <c r="Q84" s="60">
        <f t="shared" si="10"/>
        <v>0</v>
      </c>
      <c r="R84" s="61">
        <f t="shared" si="11"/>
        <v>0</v>
      </c>
    </row>
    <row r="85" spans="1:18">
      <c r="A85" s="5">
        <v>24</v>
      </c>
      <c r="B85" s="21" t="s">
        <v>427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60" t="e">
        <f t="shared" si="7"/>
        <v>#DIV/0!</v>
      </c>
      <c r="O85" s="60">
        <f t="shared" si="8"/>
        <v>0</v>
      </c>
      <c r="P85" s="60">
        <f t="shared" si="9"/>
        <v>0</v>
      </c>
      <c r="Q85" s="60">
        <f t="shared" si="10"/>
        <v>0</v>
      </c>
      <c r="R85" s="61">
        <f t="shared" si="11"/>
        <v>0</v>
      </c>
    </row>
    <row r="86" spans="1:18">
      <c r="A86" s="2">
        <v>25</v>
      </c>
      <c r="B86" s="21" t="s">
        <v>428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60" t="e">
        <f t="shared" si="7"/>
        <v>#DIV/0!</v>
      </c>
      <c r="O86" s="60">
        <f t="shared" si="8"/>
        <v>0</v>
      </c>
      <c r="P86" s="60">
        <f t="shared" si="9"/>
        <v>0</v>
      </c>
      <c r="Q86" s="60">
        <f t="shared" si="10"/>
        <v>0</v>
      </c>
      <c r="R86" s="61">
        <f t="shared" si="11"/>
        <v>0</v>
      </c>
    </row>
    <row r="87" spans="1:18">
      <c r="A87" s="5">
        <v>26</v>
      </c>
      <c r="B87" s="2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0"/>
      <c r="O87" s="60"/>
      <c r="P87" s="60"/>
      <c r="Q87" s="60"/>
      <c r="R87" s="61"/>
    </row>
    <row r="88" spans="1:18">
      <c r="A88" s="2">
        <v>27</v>
      </c>
      <c r="B88" s="2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0"/>
      <c r="O88" s="60"/>
      <c r="P88" s="60"/>
      <c r="Q88" s="60"/>
      <c r="R88" s="61"/>
    </row>
    <row r="89" spans="1:18">
      <c r="A89" s="5">
        <v>28</v>
      </c>
      <c r="B89" s="2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0"/>
      <c r="O89" s="60"/>
      <c r="P89" s="60"/>
      <c r="Q89" s="60"/>
      <c r="R89" s="61"/>
    </row>
    <row r="90" spans="1:18">
      <c r="A90" s="2">
        <v>29</v>
      </c>
      <c r="B90" s="2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0"/>
      <c r="O90" s="60"/>
      <c r="P90" s="60"/>
      <c r="Q90" s="60"/>
      <c r="R90" s="61"/>
    </row>
    <row r="91" spans="1:18">
      <c r="A91" s="5">
        <v>30</v>
      </c>
      <c r="B91" s="21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60"/>
      <c r="O91" s="60"/>
      <c r="P91" s="60"/>
      <c r="Q91" s="60"/>
      <c r="R91" s="61"/>
    </row>
    <row r="92" spans="1:18">
      <c r="A92" s="2">
        <v>31</v>
      </c>
      <c r="B92" s="21"/>
      <c r="C92" s="8"/>
      <c r="D92" s="4"/>
      <c r="E92" s="4"/>
      <c r="F92" s="4"/>
      <c r="G92" s="4"/>
      <c r="H92" s="4"/>
      <c r="I92" s="4"/>
      <c r="J92" s="4"/>
      <c r="K92" s="4"/>
      <c r="L92" s="4"/>
      <c r="M92" s="4"/>
      <c r="N92" s="60"/>
      <c r="O92" s="60"/>
      <c r="P92" s="60"/>
      <c r="Q92" s="60"/>
      <c r="R92" s="61"/>
    </row>
    <row r="93" spans="1:18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60"/>
      <c r="O93" s="60"/>
      <c r="P93" s="60"/>
      <c r="Q93" s="60"/>
      <c r="R93" s="61"/>
    </row>
    <row r="94" spans="1:18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60"/>
      <c r="O94" s="60"/>
      <c r="P94" s="60"/>
      <c r="Q94" s="60"/>
      <c r="R94" s="61"/>
    </row>
    <row r="95" spans="1:18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60"/>
      <c r="O95" s="60"/>
      <c r="P95" s="60"/>
      <c r="Q95" s="60"/>
      <c r="R95" s="61"/>
    </row>
    <row r="96" spans="1:18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60"/>
      <c r="O96" s="60"/>
      <c r="P96" s="60"/>
      <c r="Q96" s="60"/>
      <c r="R96" s="61"/>
    </row>
    <row r="97" spans="1:18" ht="15" customHeight="1">
      <c r="A97" s="102" t="s">
        <v>53</v>
      </c>
      <c r="B97" s="102"/>
      <c r="C97" s="59" t="e">
        <f>COUNTIF(C62:C96,"н")/COUNTA(C62:C96)</f>
        <v>#DIV/0!</v>
      </c>
      <c r="D97" s="59" t="e">
        <f t="shared" ref="D97:M97" si="12">COUNTIF(D62:D96,"н")/COUNTA(D62:D96)</f>
        <v>#DIV/0!</v>
      </c>
      <c r="E97" s="59" t="e">
        <f t="shared" si="12"/>
        <v>#DIV/0!</v>
      </c>
      <c r="F97" s="59" t="e">
        <f t="shared" si="12"/>
        <v>#DIV/0!</v>
      </c>
      <c r="G97" s="59" t="e">
        <f t="shared" si="12"/>
        <v>#DIV/0!</v>
      </c>
      <c r="H97" s="59" t="e">
        <f t="shared" si="12"/>
        <v>#DIV/0!</v>
      </c>
      <c r="I97" s="59" t="e">
        <f t="shared" si="12"/>
        <v>#DIV/0!</v>
      </c>
      <c r="J97" s="59" t="e">
        <f t="shared" si="12"/>
        <v>#DIV/0!</v>
      </c>
      <c r="K97" s="59" t="e">
        <f t="shared" si="12"/>
        <v>#DIV/0!</v>
      </c>
      <c r="L97" s="59" t="e">
        <f t="shared" si="12"/>
        <v>#DIV/0!</v>
      </c>
      <c r="M97" s="59" t="e">
        <f t="shared" si="12"/>
        <v>#DIV/0!</v>
      </c>
      <c r="N97" s="87" t="s">
        <v>45</v>
      </c>
      <c r="O97" s="88"/>
      <c r="P97" s="88"/>
      <c r="Q97" s="88"/>
      <c r="R97" s="89"/>
    </row>
    <row r="98" spans="1:18" ht="15" customHeight="1">
      <c r="A98" s="102" t="s">
        <v>54</v>
      </c>
      <c r="B98" s="102"/>
      <c r="C98" s="59">
        <f t="shared" ref="C98:M100" si="13">COUNTIF(C63:C97,"н")/COUNTA(C63:C97)</f>
        <v>0</v>
      </c>
      <c r="D98" s="59">
        <f t="shared" si="13"/>
        <v>0</v>
      </c>
      <c r="E98" s="59">
        <f t="shared" si="13"/>
        <v>0</v>
      </c>
      <c r="F98" s="59">
        <f t="shared" si="13"/>
        <v>0</v>
      </c>
      <c r="G98" s="59">
        <f t="shared" si="13"/>
        <v>0</v>
      </c>
      <c r="H98" s="59">
        <f t="shared" si="13"/>
        <v>0</v>
      </c>
      <c r="I98" s="59">
        <f t="shared" si="13"/>
        <v>0</v>
      </c>
      <c r="J98" s="59">
        <f t="shared" si="13"/>
        <v>0</v>
      </c>
      <c r="K98" s="59">
        <f t="shared" si="13"/>
        <v>0</v>
      </c>
      <c r="L98" s="59">
        <f t="shared" si="13"/>
        <v>0</v>
      </c>
      <c r="M98" s="59">
        <f t="shared" si="13"/>
        <v>0</v>
      </c>
      <c r="N98" s="90" t="s">
        <v>46</v>
      </c>
      <c r="O98" s="91"/>
      <c r="P98" s="91"/>
      <c r="Q98" s="91"/>
      <c r="R98" s="92"/>
    </row>
    <row r="99" spans="1:18" ht="15" customHeight="1">
      <c r="A99" s="102" t="s">
        <v>55</v>
      </c>
      <c r="B99" s="102"/>
      <c r="C99" s="59">
        <f t="shared" si="13"/>
        <v>0</v>
      </c>
      <c r="D99" s="59">
        <f t="shared" si="13"/>
        <v>0</v>
      </c>
      <c r="E99" s="59">
        <f t="shared" si="13"/>
        <v>0</v>
      </c>
      <c r="F99" s="59">
        <f t="shared" si="13"/>
        <v>0</v>
      </c>
      <c r="G99" s="59">
        <f t="shared" si="13"/>
        <v>0</v>
      </c>
      <c r="H99" s="59">
        <f t="shared" si="13"/>
        <v>0</v>
      </c>
      <c r="I99" s="59">
        <f t="shared" si="13"/>
        <v>0</v>
      </c>
      <c r="J99" s="59">
        <f t="shared" si="13"/>
        <v>0</v>
      </c>
      <c r="K99" s="59">
        <f t="shared" si="13"/>
        <v>0</v>
      </c>
      <c r="L99" s="59">
        <f t="shared" si="13"/>
        <v>0</v>
      </c>
      <c r="M99" s="59">
        <f t="shared" si="13"/>
        <v>0</v>
      </c>
      <c r="N99" s="93" t="s">
        <v>47</v>
      </c>
      <c r="O99" s="94"/>
      <c r="P99" s="94"/>
      <c r="Q99" s="94"/>
      <c r="R99" s="95"/>
    </row>
    <row r="100" spans="1:18" ht="15" customHeight="1">
      <c r="A100" s="102" t="s">
        <v>56</v>
      </c>
      <c r="B100" s="102"/>
      <c r="C100" s="59">
        <f t="shared" si="13"/>
        <v>0</v>
      </c>
      <c r="D100" s="59">
        <f t="shared" si="13"/>
        <v>0</v>
      </c>
      <c r="E100" s="59">
        <f t="shared" si="13"/>
        <v>0</v>
      </c>
      <c r="F100" s="59">
        <f t="shared" si="13"/>
        <v>0</v>
      </c>
      <c r="G100" s="59">
        <f t="shared" si="13"/>
        <v>0</v>
      </c>
      <c r="H100" s="59">
        <f t="shared" si="13"/>
        <v>0</v>
      </c>
      <c r="I100" s="59">
        <f t="shared" si="13"/>
        <v>0</v>
      </c>
      <c r="J100" s="59">
        <f t="shared" si="13"/>
        <v>0</v>
      </c>
      <c r="K100" s="59">
        <f t="shared" si="13"/>
        <v>0</v>
      </c>
      <c r="L100" s="59">
        <f t="shared" si="13"/>
        <v>0</v>
      </c>
      <c r="M100" s="59">
        <f t="shared" si="13"/>
        <v>0</v>
      </c>
      <c r="N100" s="96" t="s">
        <v>48</v>
      </c>
      <c r="O100" s="97"/>
      <c r="P100" s="97"/>
      <c r="Q100" s="97"/>
      <c r="R100" s="92"/>
    </row>
    <row r="101" spans="1:18">
      <c r="A101" s="100" t="s">
        <v>57</v>
      </c>
      <c r="B101" s="100"/>
      <c r="C101" s="59">
        <f>SUM(C98:C100)</f>
        <v>0</v>
      </c>
      <c r="D101" s="59">
        <f t="shared" ref="D101:M101" si="14">SUM(D98:D100)</f>
        <v>0</v>
      </c>
      <c r="E101" s="59">
        <f t="shared" si="14"/>
        <v>0</v>
      </c>
      <c r="F101" s="59">
        <f t="shared" si="14"/>
        <v>0</v>
      </c>
      <c r="G101" s="59">
        <f t="shared" si="14"/>
        <v>0</v>
      </c>
      <c r="H101" s="59">
        <f t="shared" si="14"/>
        <v>0</v>
      </c>
      <c r="I101" s="59">
        <f t="shared" si="14"/>
        <v>0</v>
      </c>
      <c r="J101" s="59">
        <f t="shared" si="14"/>
        <v>0</v>
      </c>
      <c r="K101" s="59">
        <f t="shared" si="14"/>
        <v>0</v>
      </c>
      <c r="L101" s="59">
        <f t="shared" si="14"/>
        <v>0</v>
      </c>
      <c r="M101" s="59">
        <f t="shared" si="14"/>
        <v>0</v>
      </c>
      <c r="N101" s="14" t="s">
        <v>49</v>
      </c>
      <c r="O101" s="14" t="s">
        <v>50</v>
      </c>
      <c r="P101" s="14" t="s">
        <v>51</v>
      </c>
      <c r="Q101" s="14" t="s">
        <v>52</v>
      </c>
      <c r="R101" s="15" t="s">
        <v>44</v>
      </c>
    </row>
    <row r="102" spans="1:18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2" t="e">
        <f>AVERAGE(N62:N96)</f>
        <v>#DIV/0!</v>
      </c>
      <c r="O102" s="62">
        <f>AVERAGE(O62:O96)</f>
        <v>0</v>
      </c>
      <c r="P102" s="62">
        <f>AVERAGE(P62:P96)</f>
        <v>0</v>
      </c>
      <c r="Q102" s="62">
        <f>AVERAGE(Q62:Q96)</f>
        <v>0</v>
      </c>
      <c r="R102" s="62">
        <f>AVERAGE(R62:R96)</f>
        <v>0</v>
      </c>
    </row>
  </sheetData>
  <mergeCells count="69">
    <mergeCell ref="A101:B101"/>
    <mergeCell ref="A102:B102"/>
    <mergeCell ref="R59:R61"/>
    <mergeCell ref="A97:B97"/>
    <mergeCell ref="N97:R97"/>
    <mergeCell ref="A98:B98"/>
    <mergeCell ref="N98:R98"/>
    <mergeCell ref="A99:B99"/>
    <mergeCell ref="N99:R99"/>
    <mergeCell ref="L59:L61"/>
    <mergeCell ref="A100:B100"/>
    <mergeCell ref="N100:R100"/>
    <mergeCell ref="M59:M61"/>
    <mergeCell ref="N59:N61"/>
    <mergeCell ref="O59:O61"/>
    <mergeCell ref="P59:P61"/>
    <mergeCell ref="A50:B50"/>
    <mergeCell ref="A51:B51"/>
    <mergeCell ref="A57:A61"/>
    <mergeCell ref="B57:B61"/>
    <mergeCell ref="N57:R57"/>
    <mergeCell ref="F58:H58"/>
    <mergeCell ref="I58:I61"/>
    <mergeCell ref="J58:J61"/>
    <mergeCell ref="N58:R58"/>
    <mergeCell ref="F59:F61"/>
    <mergeCell ref="G59:G61"/>
    <mergeCell ref="H59:H61"/>
    <mergeCell ref="K59:K61"/>
    <mergeCell ref="K57:M58"/>
    <mergeCell ref="Q59:Q61"/>
    <mergeCell ref="C57:E58"/>
    <mergeCell ref="C59:C61"/>
    <mergeCell ref="D59:D61"/>
    <mergeCell ref="E59:E61"/>
    <mergeCell ref="F57:J57"/>
    <mergeCell ref="A46:B46"/>
    <mergeCell ref="A47:B47"/>
    <mergeCell ref="A48:B48"/>
    <mergeCell ref="A49:B49"/>
    <mergeCell ref="N46:R46"/>
    <mergeCell ref="N47:R47"/>
    <mergeCell ref="N48:R48"/>
    <mergeCell ref="N49:R49"/>
    <mergeCell ref="N6:R6"/>
    <mergeCell ref="N7:R7"/>
    <mergeCell ref="N8:N10"/>
    <mergeCell ref="O8:O10"/>
    <mergeCell ref="P8:P10"/>
    <mergeCell ref="Q8:Q10"/>
    <mergeCell ref="R8:R10"/>
    <mergeCell ref="K6:M7"/>
    <mergeCell ref="F7:H7"/>
    <mergeCell ref="I7:I10"/>
    <mergeCell ref="J7:J10"/>
    <mergeCell ref="G8:G10"/>
    <mergeCell ref="H8:H10"/>
    <mergeCell ref="L8:L10"/>
    <mergeCell ref="M8:M10"/>
    <mergeCell ref="F8:F10"/>
    <mergeCell ref="K8:K10"/>
    <mergeCell ref="A4:G4"/>
    <mergeCell ref="A6:A10"/>
    <mergeCell ref="B6:B10"/>
    <mergeCell ref="C6:E7"/>
    <mergeCell ref="F6:J6"/>
    <mergeCell ref="C8:C10"/>
    <mergeCell ref="D8:D10"/>
    <mergeCell ref="E8:E10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02"/>
  <sheetViews>
    <sheetView topLeftCell="A86" workbookViewId="0">
      <selection activeCell="J76" sqref="J76"/>
    </sheetView>
  </sheetViews>
  <sheetFormatPr defaultRowHeight="15"/>
  <cols>
    <col min="2" max="2" width="23.5703125" customWidth="1"/>
    <col min="23" max="23" width="12.42578125" customWidth="1"/>
    <col min="25" max="25" width="11.140625" customWidth="1"/>
  </cols>
  <sheetData>
    <row r="1" spans="1:25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5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5" ht="15.75">
      <c r="A3" s="9" t="s">
        <v>23</v>
      </c>
      <c r="B3" s="10"/>
      <c r="C3" s="9" t="s">
        <v>93</v>
      </c>
      <c r="D3" s="10"/>
      <c r="E3" s="10"/>
      <c r="F3" s="10"/>
      <c r="G3" s="10"/>
      <c r="H3" s="10"/>
    </row>
    <row r="4" spans="1:25">
      <c r="A4" s="109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25" ht="15.75">
      <c r="A5" s="9" t="s">
        <v>25</v>
      </c>
      <c r="C5" s="11" t="s">
        <v>60</v>
      </c>
    </row>
    <row r="6" spans="1:25">
      <c r="A6" s="74" t="s">
        <v>0</v>
      </c>
      <c r="B6" s="76" t="s">
        <v>1</v>
      </c>
      <c r="C6" s="104" t="s">
        <v>81</v>
      </c>
      <c r="D6" s="106"/>
      <c r="E6" s="106"/>
      <c r="F6" s="106"/>
      <c r="G6" s="106"/>
      <c r="H6" s="104" t="s">
        <v>82</v>
      </c>
      <c r="I6" s="106"/>
      <c r="J6" s="106"/>
      <c r="K6" s="106"/>
      <c r="L6" s="104" t="s">
        <v>94</v>
      </c>
      <c r="M6" s="106"/>
      <c r="N6" s="106"/>
      <c r="O6" s="106"/>
      <c r="P6" s="106"/>
      <c r="Q6" s="108"/>
      <c r="R6" s="86" t="s">
        <v>95</v>
      </c>
      <c r="S6" s="82"/>
      <c r="T6" s="82"/>
      <c r="U6" s="98" t="s">
        <v>38</v>
      </c>
      <c r="V6" s="98"/>
      <c r="W6" s="98"/>
      <c r="X6" s="98"/>
      <c r="Y6" s="98"/>
    </row>
    <row r="7" spans="1:25">
      <c r="A7" s="74"/>
      <c r="B7" s="7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8"/>
      <c r="R7" s="82"/>
      <c r="S7" s="82"/>
      <c r="T7" s="82"/>
      <c r="U7" s="95" t="s">
        <v>39</v>
      </c>
      <c r="V7" s="95"/>
      <c r="W7" s="95"/>
      <c r="X7" s="95"/>
      <c r="Y7" s="95"/>
    </row>
    <row r="8" spans="1:25">
      <c r="A8" s="74"/>
      <c r="B8" s="77"/>
      <c r="C8" s="82" t="s">
        <v>83</v>
      </c>
      <c r="D8" s="110" t="s">
        <v>84</v>
      </c>
      <c r="E8" s="106"/>
      <c r="F8" s="106"/>
      <c r="G8" s="82" t="s">
        <v>85</v>
      </c>
      <c r="H8" s="82" t="s">
        <v>86</v>
      </c>
      <c r="I8" s="82" t="s">
        <v>87</v>
      </c>
      <c r="J8" s="82" t="s">
        <v>88</v>
      </c>
      <c r="K8" s="82" t="s">
        <v>89</v>
      </c>
      <c r="L8" s="82" t="s">
        <v>96</v>
      </c>
      <c r="M8" s="110" t="s">
        <v>97</v>
      </c>
      <c r="N8" s="82" t="s">
        <v>98</v>
      </c>
      <c r="O8" s="82" t="s">
        <v>99</v>
      </c>
      <c r="P8" s="82" t="s">
        <v>100</v>
      </c>
      <c r="Q8" s="82" t="s">
        <v>101</v>
      </c>
      <c r="R8" s="82" t="s">
        <v>102</v>
      </c>
      <c r="S8" s="82" t="s">
        <v>103</v>
      </c>
      <c r="T8" s="110" t="s">
        <v>104</v>
      </c>
      <c r="U8" s="99" t="s">
        <v>40</v>
      </c>
      <c r="V8" s="99" t="s">
        <v>41</v>
      </c>
      <c r="W8" s="99" t="s">
        <v>42</v>
      </c>
      <c r="X8" s="99" t="s">
        <v>43</v>
      </c>
      <c r="Y8" s="85" t="s">
        <v>44</v>
      </c>
    </row>
    <row r="9" spans="1:25">
      <c r="A9" s="74"/>
      <c r="B9" s="77"/>
      <c r="C9" s="82"/>
      <c r="D9" s="82" t="s">
        <v>90</v>
      </c>
      <c r="E9" s="82" t="s">
        <v>91</v>
      </c>
      <c r="F9" s="82" t="s">
        <v>92</v>
      </c>
      <c r="G9" s="82"/>
      <c r="H9" s="82"/>
      <c r="I9" s="82"/>
      <c r="J9" s="82"/>
      <c r="K9" s="106"/>
      <c r="L9" s="82"/>
      <c r="M9" s="110"/>
      <c r="N9" s="82"/>
      <c r="O9" s="82"/>
      <c r="P9" s="82"/>
      <c r="Q9" s="82"/>
      <c r="R9" s="82"/>
      <c r="S9" s="82"/>
      <c r="T9" s="110"/>
      <c r="U9" s="99"/>
      <c r="V9" s="99"/>
      <c r="W9" s="99"/>
      <c r="X9" s="99"/>
      <c r="Y9" s="85"/>
    </row>
    <row r="10" spans="1:25">
      <c r="A10" s="75"/>
      <c r="B10" s="77"/>
      <c r="C10" s="82"/>
      <c r="D10" s="82"/>
      <c r="E10" s="82"/>
      <c r="F10" s="106"/>
      <c r="G10" s="82"/>
      <c r="H10" s="82"/>
      <c r="I10" s="82"/>
      <c r="J10" s="82"/>
      <c r="K10" s="106"/>
      <c r="L10" s="82"/>
      <c r="M10" s="110"/>
      <c r="N10" s="82"/>
      <c r="O10" s="82"/>
      <c r="P10" s="82"/>
      <c r="Q10" s="82"/>
      <c r="R10" s="82"/>
      <c r="S10" s="82"/>
      <c r="T10" s="110"/>
      <c r="U10" s="99"/>
      <c r="V10" s="99"/>
      <c r="W10" s="99"/>
      <c r="X10" s="99"/>
      <c r="Y10" s="85"/>
    </row>
    <row r="11" spans="1:25">
      <c r="A11" s="2">
        <v>1</v>
      </c>
      <c r="B11" s="21" t="s">
        <v>406</v>
      </c>
      <c r="C11" s="4" t="s">
        <v>442</v>
      </c>
      <c r="D11" s="4" t="s">
        <v>442</v>
      </c>
      <c r="E11" s="4" t="s">
        <v>442</v>
      </c>
      <c r="F11" s="4" t="s">
        <v>442</v>
      </c>
      <c r="G11" s="4" t="s">
        <v>442</v>
      </c>
      <c r="H11" s="4" t="s">
        <v>440</v>
      </c>
      <c r="I11" s="4" t="s">
        <v>442</v>
      </c>
      <c r="J11" s="4" t="s">
        <v>442</v>
      </c>
      <c r="K11" s="4" t="s">
        <v>442</v>
      </c>
      <c r="L11" s="4" t="s">
        <v>440</v>
      </c>
      <c r="M11" s="4" t="s">
        <v>440</v>
      </c>
      <c r="N11" s="4" t="s">
        <v>440</v>
      </c>
      <c r="O11" s="4" t="s">
        <v>440</v>
      </c>
      <c r="P11" s="4" t="s">
        <v>440</v>
      </c>
      <c r="Q11" s="4" t="s">
        <v>442</v>
      </c>
      <c r="R11" s="4" t="s">
        <v>442</v>
      </c>
      <c r="S11" s="4" t="s">
        <v>442</v>
      </c>
      <c r="T11" s="4" t="s">
        <v>440</v>
      </c>
      <c r="U11" s="60">
        <f>COUNTIF(C11:T11,"н")/COUNTA(C11:T11)</f>
        <v>0.61111111111111116</v>
      </c>
      <c r="V11" s="60">
        <f>COUNTIF(D11:U11,"с")/COUNTA(D11:U11)</f>
        <v>0.3888888888888889</v>
      </c>
      <c r="W11" s="60">
        <f>COUNTIF(E11:V11,"д")/COUNTA(E11:V11)</f>
        <v>0</v>
      </c>
      <c r="X11" s="60">
        <f>COUNTIF(F11:W11,"в")/COUNTA(F11:W11)</f>
        <v>0</v>
      </c>
      <c r="Y11" s="61">
        <f>SUM(V11:X11)</f>
        <v>0.3888888888888889</v>
      </c>
    </row>
    <row r="12" spans="1:25">
      <c r="A12" s="5">
        <v>2</v>
      </c>
      <c r="B12" s="21" t="s">
        <v>407</v>
      </c>
      <c r="C12" s="4" t="s">
        <v>440</v>
      </c>
      <c r="D12" s="4" t="s">
        <v>440</v>
      </c>
      <c r="E12" s="4" t="s">
        <v>440</v>
      </c>
      <c r="F12" s="4" t="s">
        <v>442</v>
      </c>
      <c r="G12" s="4" t="s">
        <v>440</v>
      </c>
      <c r="H12" s="4" t="s">
        <v>440</v>
      </c>
      <c r="I12" s="4" t="s">
        <v>440</v>
      </c>
      <c r="J12" s="4" t="s">
        <v>442</v>
      </c>
      <c r="K12" s="4" t="s">
        <v>440</v>
      </c>
      <c r="L12" s="4" t="s">
        <v>440</v>
      </c>
      <c r="M12" s="4" t="s">
        <v>440</v>
      </c>
      <c r="N12" s="4" t="s">
        <v>440</v>
      </c>
      <c r="O12" s="4" t="s">
        <v>440</v>
      </c>
      <c r="P12" s="4" t="s">
        <v>440</v>
      </c>
      <c r="Q12" s="4" t="s">
        <v>442</v>
      </c>
      <c r="R12" s="4" t="s">
        <v>442</v>
      </c>
      <c r="S12" s="4" t="s">
        <v>442</v>
      </c>
      <c r="T12" s="4" t="s">
        <v>440</v>
      </c>
      <c r="U12" s="60">
        <f t="shared" ref="U12:U35" si="0">COUNTIF(C12:T12,"н")/COUNTA(C12:T12)</f>
        <v>0.27777777777777779</v>
      </c>
      <c r="V12" s="60">
        <f t="shared" ref="V12:V35" si="1">COUNTIF(D12:U12,"с")/COUNTA(D12:U12)</f>
        <v>0.66666666666666663</v>
      </c>
      <c r="W12" s="60">
        <f t="shared" ref="W12:W35" si="2">COUNTIF(E12:V12,"д")/COUNTA(E12:V12)</f>
        <v>0</v>
      </c>
      <c r="X12" s="60">
        <f t="shared" ref="X12:X35" si="3">COUNTIF(F12:W12,"в")/COUNTA(F12:W12)</f>
        <v>0</v>
      </c>
      <c r="Y12" s="61">
        <f t="shared" ref="Y12:Y35" si="4">SUM(V12:X12)</f>
        <v>0.66666666666666663</v>
      </c>
    </row>
    <row r="13" spans="1:25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440</v>
      </c>
      <c r="J13" s="4" t="s">
        <v>440</v>
      </c>
      <c r="K13" s="4" t="s">
        <v>440</v>
      </c>
      <c r="L13" s="4" t="s">
        <v>440</v>
      </c>
      <c r="M13" s="4" t="s">
        <v>440</v>
      </c>
      <c r="N13" s="4" t="s">
        <v>440</v>
      </c>
      <c r="O13" s="4" t="s">
        <v>440</v>
      </c>
      <c r="P13" s="4" t="s">
        <v>440</v>
      </c>
      <c r="Q13" s="4" t="s">
        <v>440</v>
      </c>
      <c r="R13" s="4" t="s">
        <v>440</v>
      </c>
      <c r="S13" s="4" t="s">
        <v>440</v>
      </c>
      <c r="T13" s="4" t="s">
        <v>440</v>
      </c>
      <c r="U13" s="60">
        <f t="shared" si="0"/>
        <v>0</v>
      </c>
      <c r="V13" s="60">
        <f t="shared" si="1"/>
        <v>0.94444444444444442</v>
      </c>
      <c r="W13" s="60">
        <f t="shared" si="2"/>
        <v>0</v>
      </c>
      <c r="X13" s="60">
        <f t="shared" si="3"/>
        <v>0</v>
      </c>
      <c r="Y13" s="61">
        <f t="shared" si="4"/>
        <v>0.94444444444444442</v>
      </c>
    </row>
    <row r="14" spans="1:25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440</v>
      </c>
      <c r="L14" s="4" t="s">
        <v>440</v>
      </c>
      <c r="M14" s="4" t="s">
        <v>440</v>
      </c>
      <c r="N14" s="4" t="s">
        <v>440</v>
      </c>
      <c r="O14" s="4" t="s">
        <v>440</v>
      </c>
      <c r="P14" s="4" t="s">
        <v>440</v>
      </c>
      <c r="Q14" s="4" t="s">
        <v>440</v>
      </c>
      <c r="R14" s="4" t="s">
        <v>440</v>
      </c>
      <c r="S14" s="4" t="s">
        <v>440</v>
      </c>
      <c r="T14" s="4" t="s">
        <v>440</v>
      </c>
      <c r="U14" s="60">
        <f t="shared" si="0"/>
        <v>0</v>
      </c>
      <c r="V14" s="60">
        <f t="shared" si="1"/>
        <v>0.94444444444444442</v>
      </c>
      <c r="W14" s="60">
        <f t="shared" si="2"/>
        <v>0</v>
      </c>
      <c r="X14" s="60">
        <f t="shared" si="3"/>
        <v>0</v>
      </c>
      <c r="Y14" s="61">
        <f t="shared" si="4"/>
        <v>0.94444444444444442</v>
      </c>
    </row>
    <row r="15" spans="1:25">
      <c r="A15" s="2">
        <v>5</v>
      </c>
      <c r="B15" s="21" t="s">
        <v>431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442</v>
      </c>
      <c r="H15" s="4" t="s">
        <v>440</v>
      </c>
      <c r="I15" s="4" t="s">
        <v>442</v>
      </c>
      <c r="J15" s="4" t="s">
        <v>442</v>
      </c>
      <c r="K15" s="4" t="s">
        <v>442</v>
      </c>
      <c r="L15" s="4" t="s">
        <v>442</v>
      </c>
      <c r="M15" s="4" t="s">
        <v>442</v>
      </c>
      <c r="N15" s="4" t="s">
        <v>440</v>
      </c>
      <c r="O15" s="4" t="s">
        <v>440</v>
      </c>
      <c r="P15" s="4" t="s">
        <v>440</v>
      </c>
      <c r="Q15" s="4" t="s">
        <v>442</v>
      </c>
      <c r="R15" s="4" t="s">
        <v>440</v>
      </c>
      <c r="S15" s="4" t="s">
        <v>442</v>
      </c>
      <c r="T15" s="4" t="s">
        <v>440</v>
      </c>
      <c r="U15" s="60">
        <f t="shared" si="0"/>
        <v>0.66666666666666663</v>
      </c>
      <c r="V15" s="60">
        <f t="shared" si="1"/>
        <v>0.33333333333333331</v>
      </c>
      <c r="W15" s="60">
        <f t="shared" si="2"/>
        <v>0</v>
      </c>
      <c r="X15" s="60">
        <f t="shared" si="3"/>
        <v>0</v>
      </c>
      <c r="Y15" s="61">
        <f t="shared" si="4"/>
        <v>0.33333333333333331</v>
      </c>
    </row>
    <row r="16" spans="1:25">
      <c r="A16" s="5">
        <v>6</v>
      </c>
      <c r="B16" s="21" t="s">
        <v>410</v>
      </c>
      <c r="C16" s="4" t="s">
        <v>442</v>
      </c>
      <c r="D16" s="4" t="s">
        <v>442</v>
      </c>
      <c r="E16" s="4" t="s">
        <v>440</v>
      </c>
      <c r="F16" s="4" t="s">
        <v>442</v>
      </c>
      <c r="G16" s="4" t="s">
        <v>442</v>
      </c>
      <c r="H16" s="4" t="s">
        <v>440</v>
      </c>
      <c r="I16" s="4" t="s">
        <v>442</v>
      </c>
      <c r="J16" s="4" t="s">
        <v>442</v>
      </c>
      <c r="K16" s="4" t="s">
        <v>442</v>
      </c>
      <c r="L16" s="4" t="s">
        <v>440</v>
      </c>
      <c r="M16" s="4" t="s">
        <v>440</v>
      </c>
      <c r="N16" s="4" t="s">
        <v>440</v>
      </c>
      <c r="O16" s="4" t="s">
        <v>440</v>
      </c>
      <c r="P16" s="4" t="s">
        <v>440</v>
      </c>
      <c r="Q16" s="4" t="s">
        <v>442</v>
      </c>
      <c r="R16" s="4" t="s">
        <v>442</v>
      </c>
      <c r="S16" s="4" t="s">
        <v>442</v>
      </c>
      <c r="T16" s="4" t="s">
        <v>440</v>
      </c>
      <c r="U16" s="60">
        <f t="shared" si="0"/>
        <v>0.55555555555555558</v>
      </c>
      <c r="V16" s="60">
        <f t="shared" si="1"/>
        <v>0.44444444444444442</v>
      </c>
      <c r="W16" s="60">
        <f t="shared" si="2"/>
        <v>0</v>
      </c>
      <c r="X16" s="60">
        <f t="shared" si="3"/>
        <v>0</v>
      </c>
      <c r="Y16" s="61">
        <f t="shared" si="4"/>
        <v>0.44444444444444442</v>
      </c>
    </row>
    <row r="17" spans="1:25">
      <c r="A17" s="2">
        <v>7</v>
      </c>
      <c r="B17" s="21" t="s">
        <v>411</v>
      </c>
      <c r="C17" s="4" t="s">
        <v>440</v>
      </c>
      <c r="D17" s="4" t="s">
        <v>440</v>
      </c>
      <c r="E17" s="4" t="s">
        <v>440</v>
      </c>
      <c r="F17" s="4" t="s">
        <v>440</v>
      </c>
      <c r="G17" s="4" t="s">
        <v>440</v>
      </c>
      <c r="H17" s="4" t="s">
        <v>440</v>
      </c>
      <c r="I17" s="4" t="s">
        <v>440</v>
      </c>
      <c r="J17" s="4" t="s">
        <v>440</v>
      </c>
      <c r="K17" s="4" t="s">
        <v>440</v>
      </c>
      <c r="L17" s="4" t="s">
        <v>440</v>
      </c>
      <c r="M17" s="4" t="s">
        <v>440</v>
      </c>
      <c r="N17" s="4" t="s">
        <v>440</v>
      </c>
      <c r="O17" s="4" t="s">
        <v>440</v>
      </c>
      <c r="P17" s="4" t="s">
        <v>442</v>
      </c>
      <c r="Q17" s="4" t="s">
        <v>442</v>
      </c>
      <c r="R17" s="4" t="s">
        <v>442</v>
      </c>
      <c r="S17" s="4" t="s">
        <v>442</v>
      </c>
      <c r="T17" s="4" t="s">
        <v>440</v>
      </c>
      <c r="U17" s="60">
        <f t="shared" si="0"/>
        <v>0.22222222222222221</v>
      </c>
      <c r="V17" s="60">
        <f t="shared" si="1"/>
        <v>0.72222222222222221</v>
      </c>
      <c r="W17" s="60">
        <f t="shared" si="2"/>
        <v>0</v>
      </c>
      <c r="X17" s="60">
        <f t="shared" si="3"/>
        <v>0</v>
      </c>
      <c r="Y17" s="61">
        <f t="shared" si="4"/>
        <v>0.72222222222222221</v>
      </c>
    </row>
    <row r="18" spans="1:25">
      <c r="A18" s="5">
        <v>8</v>
      </c>
      <c r="B18" s="21" t="s">
        <v>412</v>
      </c>
      <c r="C18" s="4" t="s">
        <v>440</v>
      </c>
      <c r="D18" s="4" t="s">
        <v>440</v>
      </c>
      <c r="E18" s="4" t="s">
        <v>440</v>
      </c>
      <c r="F18" s="4" t="s">
        <v>442</v>
      </c>
      <c r="G18" s="4" t="s">
        <v>442</v>
      </c>
      <c r="H18" s="4" t="s">
        <v>440</v>
      </c>
      <c r="I18" s="4" t="s">
        <v>440</v>
      </c>
      <c r="J18" s="4" t="s">
        <v>440</v>
      </c>
      <c r="K18" s="4" t="s">
        <v>442</v>
      </c>
      <c r="L18" s="4" t="s">
        <v>440</v>
      </c>
      <c r="M18" s="4" t="s">
        <v>440</v>
      </c>
      <c r="N18" s="4" t="s">
        <v>440</v>
      </c>
      <c r="O18" s="4" t="s">
        <v>440</v>
      </c>
      <c r="P18" s="4" t="s">
        <v>440</v>
      </c>
      <c r="Q18" s="4" t="s">
        <v>442</v>
      </c>
      <c r="R18" s="4" t="s">
        <v>440</v>
      </c>
      <c r="S18" s="4" t="s">
        <v>442</v>
      </c>
      <c r="T18" s="4" t="s">
        <v>440</v>
      </c>
      <c r="U18" s="60">
        <f t="shared" si="0"/>
        <v>0.27777777777777779</v>
      </c>
      <c r="V18" s="60">
        <f t="shared" si="1"/>
        <v>0.66666666666666663</v>
      </c>
      <c r="W18" s="60">
        <f t="shared" si="2"/>
        <v>0</v>
      </c>
      <c r="X18" s="60">
        <f t="shared" si="3"/>
        <v>0</v>
      </c>
      <c r="Y18" s="61">
        <f t="shared" si="4"/>
        <v>0.66666666666666663</v>
      </c>
    </row>
    <row r="19" spans="1:25">
      <c r="A19" s="2">
        <v>9</v>
      </c>
      <c r="B19" s="21" t="s">
        <v>413</v>
      </c>
      <c r="C19" s="4" t="s">
        <v>440</v>
      </c>
      <c r="D19" s="4" t="s">
        <v>440</v>
      </c>
      <c r="E19" s="4" t="s">
        <v>440</v>
      </c>
      <c r="F19" s="4" t="s">
        <v>440</v>
      </c>
      <c r="G19" s="4" t="s">
        <v>440</v>
      </c>
      <c r="H19" s="4" t="s">
        <v>440</v>
      </c>
      <c r="I19" s="4" t="s">
        <v>440</v>
      </c>
      <c r="J19" s="4" t="s">
        <v>440</v>
      </c>
      <c r="K19" s="4" t="s">
        <v>442</v>
      </c>
      <c r="L19" s="4" t="s">
        <v>440</v>
      </c>
      <c r="M19" s="4" t="s">
        <v>440</v>
      </c>
      <c r="N19" s="4" t="s">
        <v>440</v>
      </c>
      <c r="O19" s="4" t="s">
        <v>440</v>
      </c>
      <c r="P19" s="4" t="s">
        <v>440</v>
      </c>
      <c r="Q19" s="4" t="s">
        <v>440</v>
      </c>
      <c r="R19" s="4" t="s">
        <v>440</v>
      </c>
      <c r="S19" s="4" t="s">
        <v>440</v>
      </c>
      <c r="T19" s="4" t="s">
        <v>440</v>
      </c>
      <c r="U19" s="60">
        <f t="shared" si="0"/>
        <v>5.5555555555555552E-2</v>
      </c>
      <c r="V19" s="60">
        <f t="shared" si="1"/>
        <v>0.88888888888888884</v>
      </c>
      <c r="W19" s="60">
        <f t="shared" si="2"/>
        <v>0</v>
      </c>
      <c r="X19" s="60">
        <f t="shared" si="3"/>
        <v>0</v>
      </c>
      <c r="Y19" s="61">
        <f t="shared" si="4"/>
        <v>0.88888888888888884</v>
      </c>
    </row>
    <row r="20" spans="1:25">
      <c r="A20" s="5">
        <v>10</v>
      </c>
      <c r="B20" s="21" t="s">
        <v>414</v>
      </c>
      <c r="C20" s="4" t="s">
        <v>442</v>
      </c>
      <c r="D20" s="4" t="s">
        <v>442</v>
      </c>
      <c r="E20" s="4" t="s">
        <v>442</v>
      </c>
      <c r="F20" s="4" t="s">
        <v>442</v>
      </c>
      <c r="G20" s="4" t="s">
        <v>442</v>
      </c>
      <c r="H20" s="4" t="s">
        <v>440</v>
      </c>
      <c r="I20" s="4" t="s">
        <v>442</v>
      </c>
      <c r="J20" s="4" t="s">
        <v>442</v>
      </c>
      <c r="K20" s="4" t="s">
        <v>442</v>
      </c>
      <c r="L20" s="4" t="s">
        <v>440</v>
      </c>
      <c r="M20" s="4" t="s">
        <v>440</v>
      </c>
      <c r="N20" s="4" t="s">
        <v>440</v>
      </c>
      <c r="O20" s="4" t="s">
        <v>440</v>
      </c>
      <c r="P20" s="4" t="s">
        <v>440</v>
      </c>
      <c r="Q20" s="4" t="s">
        <v>442</v>
      </c>
      <c r="R20" s="4" t="s">
        <v>440</v>
      </c>
      <c r="S20" s="4" t="s">
        <v>440</v>
      </c>
      <c r="T20" s="4" t="s">
        <v>440</v>
      </c>
      <c r="U20" s="60">
        <f t="shared" si="0"/>
        <v>0.5</v>
      </c>
      <c r="V20" s="60">
        <f t="shared" si="1"/>
        <v>0.5</v>
      </c>
      <c r="W20" s="60">
        <f t="shared" si="2"/>
        <v>0</v>
      </c>
      <c r="X20" s="60">
        <f t="shared" si="3"/>
        <v>0</v>
      </c>
      <c r="Y20" s="61">
        <f t="shared" si="4"/>
        <v>0.5</v>
      </c>
    </row>
    <row r="21" spans="1:25">
      <c r="A21" s="2">
        <v>11</v>
      </c>
      <c r="B21" s="21" t="s">
        <v>415</v>
      </c>
      <c r="C21" s="4" t="s">
        <v>442</v>
      </c>
      <c r="D21" s="4" t="s">
        <v>442</v>
      </c>
      <c r="E21" s="4" t="s">
        <v>442</v>
      </c>
      <c r="F21" s="4" t="s">
        <v>442</v>
      </c>
      <c r="G21" s="4" t="s">
        <v>442</v>
      </c>
      <c r="H21" s="4" t="s">
        <v>440</v>
      </c>
      <c r="I21" s="4" t="s">
        <v>442</v>
      </c>
      <c r="J21" s="4" t="s">
        <v>442</v>
      </c>
      <c r="K21" s="4" t="s">
        <v>442</v>
      </c>
      <c r="L21" s="4" t="s">
        <v>440</v>
      </c>
      <c r="M21" s="4" t="s">
        <v>440</v>
      </c>
      <c r="N21" s="4" t="s">
        <v>440</v>
      </c>
      <c r="O21" s="4" t="s">
        <v>440</v>
      </c>
      <c r="P21" s="4" t="s">
        <v>440</v>
      </c>
      <c r="Q21" s="4" t="s">
        <v>442</v>
      </c>
      <c r="R21" s="4" t="s">
        <v>440</v>
      </c>
      <c r="S21" s="4" t="s">
        <v>440</v>
      </c>
      <c r="T21" s="4" t="s">
        <v>440</v>
      </c>
      <c r="U21" s="60">
        <f t="shared" si="0"/>
        <v>0.5</v>
      </c>
      <c r="V21" s="60">
        <f t="shared" si="1"/>
        <v>0.5</v>
      </c>
      <c r="W21" s="60">
        <f t="shared" si="2"/>
        <v>0</v>
      </c>
      <c r="X21" s="60">
        <f t="shared" si="3"/>
        <v>0</v>
      </c>
      <c r="Y21" s="61">
        <f t="shared" si="4"/>
        <v>0.5</v>
      </c>
    </row>
    <row r="22" spans="1:25">
      <c r="A22" s="5">
        <v>12</v>
      </c>
      <c r="B22" s="21" t="s">
        <v>416</v>
      </c>
      <c r="C22" s="4" t="s">
        <v>442</v>
      </c>
      <c r="D22" s="4" t="s">
        <v>442</v>
      </c>
      <c r="E22" s="4" t="s">
        <v>442</v>
      </c>
      <c r="F22" s="4" t="s">
        <v>442</v>
      </c>
      <c r="G22" s="4" t="s">
        <v>442</v>
      </c>
      <c r="H22" s="4" t="s">
        <v>440</v>
      </c>
      <c r="I22" s="4" t="s">
        <v>442</v>
      </c>
      <c r="J22" s="4" t="s">
        <v>442</v>
      </c>
      <c r="K22" s="4" t="s">
        <v>442</v>
      </c>
      <c r="L22" s="4" t="s">
        <v>442</v>
      </c>
      <c r="M22" s="4" t="s">
        <v>442</v>
      </c>
      <c r="N22" s="4" t="s">
        <v>440</v>
      </c>
      <c r="O22" s="4" t="s">
        <v>442</v>
      </c>
      <c r="P22" s="4" t="s">
        <v>440</v>
      </c>
      <c r="Q22" s="4" t="s">
        <v>442</v>
      </c>
      <c r="R22" s="4" t="s">
        <v>442</v>
      </c>
      <c r="S22" s="4" t="s">
        <v>442</v>
      </c>
      <c r="T22" s="4" t="s">
        <v>440</v>
      </c>
      <c r="U22" s="60">
        <f t="shared" si="0"/>
        <v>0.77777777777777779</v>
      </c>
      <c r="V22" s="60">
        <f t="shared" si="1"/>
        <v>0.22222222222222221</v>
      </c>
      <c r="W22" s="60">
        <f t="shared" si="2"/>
        <v>0</v>
      </c>
      <c r="X22" s="60">
        <f t="shared" si="3"/>
        <v>0</v>
      </c>
      <c r="Y22" s="61">
        <f t="shared" si="4"/>
        <v>0.22222222222222221</v>
      </c>
    </row>
    <row r="23" spans="1:25">
      <c r="A23" s="2">
        <v>13</v>
      </c>
      <c r="B23" s="21" t="s">
        <v>417</v>
      </c>
      <c r="C23" s="4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440</v>
      </c>
      <c r="I23" s="4" t="s">
        <v>442</v>
      </c>
      <c r="J23" s="4" t="s">
        <v>442</v>
      </c>
      <c r="K23" s="4" t="s">
        <v>440</v>
      </c>
      <c r="L23" s="4" t="s">
        <v>442</v>
      </c>
      <c r="M23" s="4" t="s">
        <v>442</v>
      </c>
      <c r="N23" s="4" t="s">
        <v>440</v>
      </c>
      <c r="O23" s="4" t="s">
        <v>440</v>
      </c>
      <c r="P23" s="4" t="s">
        <v>442</v>
      </c>
      <c r="Q23" s="4" t="s">
        <v>442</v>
      </c>
      <c r="R23" s="4" t="s">
        <v>442</v>
      </c>
      <c r="S23" s="4" t="s">
        <v>442</v>
      </c>
      <c r="T23" s="4" t="s">
        <v>440</v>
      </c>
      <c r="U23" s="60">
        <f t="shared" si="0"/>
        <v>0.72222222222222221</v>
      </c>
      <c r="V23" s="60">
        <f t="shared" si="1"/>
        <v>0.27777777777777779</v>
      </c>
      <c r="W23" s="60">
        <f t="shared" si="2"/>
        <v>0</v>
      </c>
      <c r="X23" s="60">
        <f t="shared" si="3"/>
        <v>0</v>
      </c>
      <c r="Y23" s="61">
        <f t="shared" si="4"/>
        <v>0.27777777777777779</v>
      </c>
    </row>
    <row r="24" spans="1:25">
      <c r="A24" s="5">
        <v>14</v>
      </c>
      <c r="B24" s="21" t="s">
        <v>418</v>
      </c>
      <c r="C24" s="4" t="s">
        <v>440</v>
      </c>
      <c r="D24" s="4" t="s">
        <v>440</v>
      </c>
      <c r="E24" s="4" t="s">
        <v>440</v>
      </c>
      <c r="F24" s="4" t="s">
        <v>440</v>
      </c>
      <c r="G24" s="4" t="s">
        <v>440</v>
      </c>
      <c r="H24" s="4" t="s">
        <v>440</v>
      </c>
      <c r="I24" s="4" t="s">
        <v>440</v>
      </c>
      <c r="J24" s="4" t="s">
        <v>440</v>
      </c>
      <c r="K24" s="4" t="s">
        <v>440</v>
      </c>
      <c r="L24" s="4" t="s">
        <v>440</v>
      </c>
      <c r="M24" s="4" t="s">
        <v>440</v>
      </c>
      <c r="N24" s="4" t="s">
        <v>440</v>
      </c>
      <c r="O24" s="4" t="s">
        <v>440</v>
      </c>
      <c r="P24" s="4" t="s">
        <v>440</v>
      </c>
      <c r="Q24" s="4" t="s">
        <v>440</v>
      </c>
      <c r="R24" s="4" t="s">
        <v>440</v>
      </c>
      <c r="S24" s="4" t="s">
        <v>440</v>
      </c>
      <c r="T24" s="4" t="s">
        <v>440</v>
      </c>
      <c r="U24" s="60">
        <f t="shared" si="0"/>
        <v>0</v>
      </c>
      <c r="V24" s="60">
        <f t="shared" si="1"/>
        <v>0.94444444444444442</v>
      </c>
      <c r="W24" s="60">
        <f t="shared" si="2"/>
        <v>0</v>
      </c>
      <c r="X24" s="60">
        <f t="shared" si="3"/>
        <v>0</v>
      </c>
      <c r="Y24" s="61">
        <f t="shared" si="4"/>
        <v>0.94444444444444442</v>
      </c>
    </row>
    <row r="25" spans="1:25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440</v>
      </c>
      <c r="O25" s="4" t="s">
        <v>442</v>
      </c>
      <c r="P25" s="4" t="s">
        <v>442</v>
      </c>
      <c r="Q25" s="4" t="s">
        <v>442</v>
      </c>
      <c r="R25" s="4" t="s">
        <v>442</v>
      </c>
      <c r="S25" s="4" t="s">
        <v>442</v>
      </c>
      <c r="T25" s="4" t="s">
        <v>440</v>
      </c>
      <c r="U25" s="60">
        <f t="shared" si="0"/>
        <v>0.88888888888888884</v>
      </c>
      <c r="V25" s="60">
        <f t="shared" si="1"/>
        <v>0.1111111111111111</v>
      </c>
      <c r="W25" s="60">
        <f t="shared" si="2"/>
        <v>0</v>
      </c>
      <c r="X25" s="60">
        <f t="shared" si="3"/>
        <v>0</v>
      </c>
      <c r="Y25" s="61">
        <f t="shared" si="4"/>
        <v>0.1111111111111111</v>
      </c>
    </row>
    <row r="26" spans="1:25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440</v>
      </c>
      <c r="J26" s="4" t="s">
        <v>440</v>
      </c>
      <c r="K26" s="4" t="s">
        <v>440</v>
      </c>
      <c r="L26" s="4" t="s">
        <v>440</v>
      </c>
      <c r="M26" s="4" t="s">
        <v>440</v>
      </c>
      <c r="N26" s="4" t="s">
        <v>440</v>
      </c>
      <c r="O26" s="4" t="s">
        <v>440</v>
      </c>
      <c r="P26" s="4" t="s">
        <v>440</v>
      </c>
      <c r="Q26" s="4" t="s">
        <v>440</v>
      </c>
      <c r="R26" s="4" t="s">
        <v>440</v>
      </c>
      <c r="S26" s="4" t="s">
        <v>440</v>
      </c>
      <c r="T26" s="4" t="s">
        <v>440</v>
      </c>
      <c r="U26" s="60">
        <f t="shared" si="0"/>
        <v>0</v>
      </c>
      <c r="V26" s="60">
        <f t="shared" si="1"/>
        <v>0.94444444444444442</v>
      </c>
      <c r="W26" s="60">
        <f t="shared" si="2"/>
        <v>0</v>
      </c>
      <c r="X26" s="60">
        <f t="shared" si="3"/>
        <v>0</v>
      </c>
      <c r="Y26" s="61">
        <f t="shared" si="4"/>
        <v>0.94444444444444442</v>
      </c>
    </row>
    <row r="27" spans="1:25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440</v>
      </c>
      <c r="F27" s="4" t="s">
        <v>440</v>
      </c>
      <c r="G27" s="4" t="s">
        <v>440</v>
      </c>
      <c r="H27" s="4" t="s">
        <v>440</v>
      </c>
      <c r="I27" s="4" t="s">
        <v>440</v>
      </c>
      <c r="J27" s="4" t="s">
        <v>440</v>
      </c>
      <c r="K27" s="4" t="s">
        <v>442</v>
      </c>
      <c r="L27" s="4" t="s">
        <v>440</v>
      </c>
      <c r="M27" s="4" t="s">
        <v>440</v>
      </c>
      <c r="N27" s="4" t="s">
        <v>440</v>
      </c>
      <c r="O27" s="4" t="s">
        <v>440</v>
      </c>
      <c r="P27" s="4" t="s">
        <v>440</v>
      </c>
      <c r="Q27" s="4" t="s">
        <v>440</v>
      </c>
      <c r="R27" s="4" t="s">
        <v>440</v>
      </c>
      <c r="S27" s="4" t="s">
        <v>440</v>
      </c>
      <c r="T27" s="4" t="s">
        <v>440</v>
      </c>
      <c r="U27" s="60">
        <f t="shared" si="0"/>
        <v>5.5555555555555552E-2</v>
      </c>
      <c r="V27" s="60">
        <f t="shared" si="1"/>
        <v>0.88888888888888884</v>
      </c>
      <c r="W27" s="60">
        <f t="shared" si="2"/>
        <v>0</v>
      </c>
      <c r="X27" s="60">
        <f t="shared" si="3"/>
        <v>0</v>
      </c>
      <c r="Y27" s="61">
        <f t="shared" si="4"/>
        <v>0.88888888888888884</v>
      </c>
    </row>
    <row r="28" spans="1:25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440</v>
      </c>
      <c r="F28" s="4" t="s">
        <v>440</v>
      </c>
      <c r="G28" s="4" t="s">
        <v>440</v>
      </c>
      <c r="H28" s="4" t="s">
        <v>440</v>
      </c>
      <c r="I28" s="4" t="s">
        <v>440</v>
      </c>
      <c r="J28" s="4" t="s">
        <v>440</v>
      </c>
      <c r="K28" s="4" t="s">
        <v>440</v>
      </c>
      <c r="L28" s="4" t="s">
        <v>440</v>
      </c>
      <c r="M28" s="4" t="s">
        <v>440</v>
      </c>
      <c r="N28" s="4" t="s">
        <v>440</v>
      </c>
      <c r="O28" s="4" t="s">
        <v>440</v>
      </c>
      <c r="P28" s="4" t="s">
        <v>440</v>
      </c>
      <c r="Q28" s="4" t="s">
        <v>440</v>
      </c>
      <c r="R28" s="4" t="s">
        <v>440</v>
      </c>
      <c r="S28" s="4" t="s">
        <v>440</v>
      </c>
      <c r="T28" s="4" t="s">
        <v>440</v>
      </c>
      <c r="U28" s="60">
        <f t="shared" si="0"/>
        <v>0</v>
      </c>
      <c r="V28" s="60">
        <f t="shared" si="1"/>
        <v>0.94444444444444442</v>
      </c>
      <c r="W28" s="60">
        <f t="shared" si="2"/>
        <v>0</v>
      </c>
      <c r="X28" s="60">
        <f t="shared" si="3"/>
        <v>0</v>
      </c>
      <c r="Y28" s="61">
        <f t="shared" si="4"/>
        <v>0.94444444444444442</v>
      </c>
    </row>
    <row r="29" spans="1:25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440</v>
      </c>
      <c r="F29" s="4" t="s">
        <v>440</v>
      </c>
      <c r="G29" s="4" t="s">
        <v>440</v>
      </c>
      <c r="H29" s="4" t="s">
        <v>440</v>
      </c>
      <c r="I29" s="4" t="s">
        <v>440</v>
      </c>
      <c r="J29" s="4" t="s">
        <v>440</v>
      </c>
      <c r="K29" s="4" t="s">
        <v>440</v>
      </c>
      <c r="L29" s="4" t="s">
        <v>440</v>
      </c>
      <c r="M29" s="4" t="s">
        <v>440</v>
      </c>
      <c r="N29" s="4" t="s">
        <v>440</v>
      </c>
      <c r="O29" s="4" t="s">
        <v>440</v>
      </c>
      <c r="P29" s="4" t="s">
        <v>440</v>
      </c>
      <c r="Q29" s="4" t="s">
        <v>440</v>
      </c>
      <c r="R29" s="4" t="s">
        <v>440</v>
      </c>
      <c r="S29" s="4" t="s">
        <v>440</v>
      </c>
      <c r="T29" s="4" t="s">
        <v>440</v>
      </c>
      <c r="U29" s="60">
        <f t="shared" si="0"/>
        <v>0</v>
      </c>
      <c r="V29" s="60">
        <f t="shared" si="1"/>
        <v>0.94444444444444442</v>
      </c>
      <c r="W29" s="60">
        <f t="shared" si="2"/>
        <v>0</v>
      </c>
      <c r="X29" s="60">
        <f t="shared" si="3"/>
        <v>0</v>
      </c>
      <c r="Y29" s="61">
        <f t="shared" si="4"/>
        <v>0.94444444444444442</v>
      </c>
    </row>
    <row r="30" spans="1:25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440</v>
      </c>
      <c r="G30" s="4" t="s">
        <v>440</v>
      </c>
      <c r="H30" s="4" t="s">
        <v>440</v>
      </c>
      <c r="I30" s="4" t="s">
        <v>440</v>
      </c>
      <c r="J30" s="4" t="s">
        <v>440</v>
      </c>
      <c r="K30" s="4" t="s">
        <v>440</v>
      </c>
      <c r="L30" s="4" t="s">
        <v>440</v>
      </c>
      <c r="M30" s="4" t="s">
        <v>440</v>
      </c>
      <c r="N30" s="4" t="s">
        <v>440</v>
      </c>
      <c r="O30" s="4" t="s">
        <v>440</v>
      </c>
      <c r="P30" s="4" t="s">
        <v>440</v>
      </c>
      <c r="Q30" s="4" t="s">
        <v>440</v>
      </c>
      <c r="R30" s="4" t="s">
        <v>440</v>
      </c>
      <c r="S30" s="4" t="s">
        <v>440</v>
      </c>
      <c r="T30" s="4" t="s">
        <v>440</v>
      </c>
      <c r="U30" s="60">
        <f t="shared" si="0"/>
        <v>0</v>
      </c>
      <c r="V30" s="60">
        <f t="shared" si="1"/>
        <v>0.94444444444444442</v>
      </c>
      <c r="W30" s="60">
        <f t="shared" si="2"/>
        <v>0</v>
      </c>
      <c r="X30" s="60">
        <f t="shared" si="3"/>
        <v>0</v>
      </c>
      <c r="Y30" s="61">
        <f t="shared" si="4"/>
        <v>0.94444444444444442</v>
      </c>
    </row>
    <row r="31" spans="1:25">
      <c r="A31" s="2">
        <v>21</v>
      </c>
      <c r="B31" s="21" t="s">
        <v>424</v>
      </c>
      <c r="C31" s="4" t="s">
        <v>440</v>
      </c>
      <c r="D31" s="4" t="s">
        <v>440</v>
      </c>
      <c r="E31" s="4" t="s">
        <v>440</v>
      </c>
      <c r="F31" s="4" t="s">
        <v>440</v>
      </c>
      <c r="G31" s="4" t="s">
        <v>440</v>
      </c>
      <c r="H31" s="4" t="s">
        <v>440</v>
      </c>
      <c r="I31" s="4" t="s">
        <v>440</v>
      </c>
      <c r="J31" s="4" t="s">
        <v>440</v>
      </c>
      <c r="K31" s="4" t="s">
        <v>440</v>
      </c>
      <c r="L31" s="4" t="s">
        <v>440</v>
      </c>
      <c r="M31" s="4" t="s">
        <v>440</v>
      </c>
      <c r="N31" s="4" t="s">
        <v>440</v>
      </c>
      <c r="O31" s="4" t="s">
        <v>440</v>
      </c>
      <c r="P31" s="4" t="s">
        <v>440</v>
      </c>
      <c r="Q31" s="4" t="s">
        <v>440</v>
      </c>
      <c r="R31" s="4" t="s">
        <v>440</v>
      </c>
      <c r="S31" s="4" t="s">
        <v>440</v>
      </c>
      <c r="T31" s="4" t="s">
        <v>440</v>
      </c>
      <c r="U31" s="60">
        <f t="shared" si="0"/>
        <v>0</v>
      </c>
      <c r="V31" s="60">
        <f t="shared" si="1"/>
        <v>0.94444444444444442</v>
      </c>
      <c r="W31" s="60">
        <f t="shared" si="2"/>
        <v>0</v>
      </c>
      <c r="X31" s="60">
        <f t="shared" si="3"/>
        <v>0</v>
      </c>
      <c r="Y31" s="61">
        <f t="shared" si="4"/>
        <v>0.94444444444444442</v>
      </c>
    </row>
    <row r="32" spans="1:25">
      <c r="A32" s="5">
        <v>22</v>
      </c>
      <c r="B32" s="21" t="s">
        <v>425</v>
      </c>
      <c r="C32" s="4" t="s">
        <v>442</v>
      </c>
      <c r="D32" s="4" t="s">
        <v>440</v>
      </c>
      <c r="E32" s="4" t="s">
        <v>440</v>
      </c>
      <c r="F32" s="4" t="s">
        <v>442</v>
      </c>
      <c r="G32" s="4" t="s">
        <v>442</v>
      </c>
      <c r="H32" s="4" t="s">
        <v>440</v>
      </c>
      <c r="I32" s="4" t="s">
        <v>440</v>
      </c>
      <c r="J32" s="4" t="s">
        <v>440</v>
      </c>
      <c r="K32" s="4" t="s">
        <v>442</v>
      </c>
      <c r="L32" s="4" t="s">
        <v>440</v>
      </c>
      <c r="M32" s="4" t="s">
        <v>440</v>
      </c>
      <c r="N32" s="4" t="s">
        <v>440</v>
      </c>
      <c r="O32" s="4" t="s">
        <v>440</v>
      </c>
      <c r="P32" s="4" t="s">
        <v>440</v>
      </c>
      <c r="Q32" s="4" t="s">
        <v>440</v>
      </c>
      <c r="R32" s="4" t="s">
        <v>440</v>
      </c>
      <c r="S32" s="4" t="s">
        <v>440</v>
      </c>
      <c r="T32" s="4" t="s">
        <v>440</v>
      </c>
      <c r="U32" s="60">
        <f t="shared" si="0"/>
        <v>0.22222222222222221</v>
      </c>
      <c r="V32" s="60">
        <f t="shared" si="1"/>
        <v>0.77777777777777779</v>
      </c>
      <c r="W32" s="60">
        <f t="shared" si="2"/>
        <v>0</v>
      </c>
      <c r="X32" s="60">
        <f t="shared" si="3"/>
        <v>0</v>
      </c>
      <c r="Y32" s="61">
        <f t="shared" si="4"/>
        <v>0.77777777777777779</v>
      </c>
    </row>
    <row r="33" spans="1:25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4" t="s">
        <v>442</v>
      </c>
      <c r="P33" s="4" t="s">
        <v>442</v>
      </c>
      <c r="Q33" s="4" t="s">
        <v>442</v>
      </c>
      <c r="R33" s="4" t="s">
        <v>442</v>
      </c>
      <c r="S33" s="4" t="s">
        <v>442</v>
      </c>
      <c r="T33" s="4" t="s">
        <v>442</v>
      </c>
      <c r="U33" s="60">
        <f t="shared" si="0"/>
        <v>1</v>
      </c>
      <c r="V33" s="60">
        <f t="shared" si="1"/>
        <v>0</v>
      </c>
      <c r="W33" s="60">
        <f t="shared" si="2"/>
        <v>0</v>
      </c>
      <c r="X33" s="60">
        <f t="shared" si="3"/>
        <v>0</v>
      </c>
      <c r="Y33" s="61">
        <f t="shared" si="4"/>
        <v>0</v>
      </c>
    </row>
    <row r="34" spans="1:25">
      <c r="A34" s="5">
        <v>24</v>
      </c>
      <c r="B34" s="21" t="s">
        <v>432</v>
      </c>
      <c r="C34" s="4" t="s">
        <v>440</v>
      </c>
      <c r="D34" s="4" t="s">
        <v>440</v>
      </c>
      <c r="E34" s="4" t="s">
        <v>440</v>
      </c>
      <c r="F34" s="4" t="s">
        <v>440</v>
      </c>
      <c r="G34" s="4" t="s">
        <v>440</v>
      </c>
      <c r="H34" s="4" t="s">
        <v>440</v>
      </c>
      <c r="I34" s="4" t="s">
        <v>440</v>
      </c>
      <c r="J34" s="4" t="s">
        <v>440</v>
      </c>
      <c r="K34" s="4" t="s">
        <v>440</v>
      </c>
      <c r="L34" s="4" t="s">
        <v>440</v>
      </c>
      <c r="M34" s="4" t="s">
        <v>440</v>
      </c>
      <c r="N34" s="4" t="s">
        <v>440</v>
      </c>
      <c r="O34" s="4" t="s">
        <v>440</v>
      </c>
      <c r="P34" s="4" t="s">
        <v>440</v>
      </c>
      <c r="Q34" s="4" t="s">
        <v>440</v>
      </c>
      <c r="R34" s="4" t="s">
        <v>440</v>
      </c>
      <c r="S34" s="4" t="s">
        <v>440</v>
      </c>
      <c r="T34" s="4" t="s">
        <v>440</v>
      </c>
      <c r="U34" s="60">
        <f t="shared" si="0"/>
        <v>0</v>
      </c>
      <c r="V34" s="60">
        <f t="shared" si="1"/>
        <v>0.94444444444444442</v>
      </c>
      <c r="W34" s="60">
        <f t="shared" si="2"/>
        <v>0</v>
      </c>
      <c r="X34" s="60">
        <f t="shared" si="3"/>
        <v>0</v>
      </c>
      <c r="Y34" s="61">
        <f t="shared" si="4"/>
        <v>0.94444444444444442</v>
      </c>
    </row>
    <row r="35" spans="1:25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440</v>
      </c>
      <c r="G35" s="4" t="s">
        <v>440</v>
      </c>
      <c r="H35" s="4" t="s">
        <v>440</v>
      </c>
      <c r="I35" s="4" t="s">
        <v>440</v>
      </c>
      <c r="J35" s="4" t="s">
        <v>440</v>
      </c>
      <c r="K35" s="4" t="s">
        <v>440</v>
      </c>
      <c r="L35" s="4" t="s">
        <v>440</v>
      </c>
      <c r="M35" s="4" t="s">
        <v>440</v>
      </c>
      <c r="N35" s="4" t="s">
        <v>440</v>
      </c>
      <c r="O35" s="4" t="s">
        <v>440</v>
      </c>
      <c r="P35" s="4" t="s">
        <v>440</v>
      </c>
      <c r="Q35" s="4" t="s">
        <v>440</v>
      </c>
      <c r="R35" s="4" t="s">
        <v>440</v>
      </c>
      <c r="S35" s="4" t="s">
        <v>440</v>
      </c>
      <c r="T35" s="4" t="s">
        <v>440</v>
      </c>
      <c r="U35" s="60">
        <f t="shared" si="0"/>
        <v>0</v>
      </c>
      <c r="V35" s="60">
        <f t="shared" si="1"/>
        <v>0.94444444444444442</v>
      </c>
      <c r="W35" s="60">
        <f t="shared" si="2"/>
        <v>0</v>
      </c>
      <c r="X35" s="60">
        <f t="shared" si="3"/>
        <v>0</v>
      </c>
      <c r="Y35" s="61">
        <f t="shared" si="4"/>
        <v>0.94444444444444442</v>
      </c>
    </row>
    <row r="36" spans="1:25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0"/>
      <c r="V36" s="60"/>
      <c r="W36" s="60"/>
      <c r="X36" s="60"/>
      <c r="Y36" s="61"/>
    </row>
    <row r="37" spans="1:25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0"/>
      <c r="V37" s="60"/>
      <c r="W37" s="60"/>
      <c r="X37" s="60"/>
      <c r="Y37" s="61"/>
    </row>
    <row r="38" spans="1:25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0"/>
      <c r="V38" s="60"/>
      <c r="W38" s="60"/>
      <c r="X38" s="60"/>
      <c r="Y38" s="61"/>
    </row>
    <row r="39" spans="1:25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60"/>
      <c r="V39" s="60"/>
      <c r="W39" s="60"/>
      <c r="X39" s="60"/>
      <c r="Y39" s="61"/>
    </row>
    <row r="40" spans="1:25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60"/>
      <c r="V40" s="60"/>
      <c r="W40" s="60"/>
      <c r="X40" s="60"/>
      <c r="Y40" s="61"/>
    </row>
    <row r="41" spans="1:25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60"/>
      <c r="V41" s="60"/>
      <c r="W41" s="60"/>
      <c r="X41" s="60"/>
      <c r="Y41" s="61"/>
    </row>
    <row r="42" spans="1:25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60"/>
      <c r="V42" s="60"/>
      <c r="W42" s="60"/>
      <c r="X42" s="60"/>
      <c r="Y42" s="61"/>
    </row>
    <row r="43" spans="1:25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60"/>
      <c r="V43" s="60"/>
      <c r="W43" s="60"/>
      <c r="X43" s="60"/>
      <c r="Y43" s="61"/>
    </row>
    <row r="44" spans="1:25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60"/>
      <c r="V44" s="60"/>
      <c r="W44" s="60"/>
      <c r="X44" s="60"/>
      <c r="Y44" s="61"/>
    </row>
    <row r="45" spans="1:25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60"/>
      <c r="V45" s="60"/>
      <c r="W45" s="60"/>
      <c r="X45" s="60"/>
      <c r="Y45" s="61"/>
    </row>
    <row r="46" spans="1:25">
      <c r="A46" s="102" t="s">
        <v>53</v>
      </c>
      <c r="B46" s="102"/>
      <c r="C46" s="59">
        <f>COUNTIF(C11:C45,"н")/COUNTA(C11:C45)</f>
        <v>0.4</v>
      </c>
      <c r="D46" s="59">
        <f t="shared" ref="D46:T46" si="5">COUNTIF(D11:D45,"н")/COUNTA(D11:D45)</f>
        <v>0.36</v>
      </c>
      <c r="E46" s="59">
        <f t="shared" si="5"/>
        <v>0.32</v>
      </c>
      <c r="F46" s="59">
        <f t="shared" si="5"/>
        <v>0.48</v>
      </c>
      <c r="G46" s="59">
        <f t="shared" si="5"/>
        <v>0.44</v>
      </c>
      <c r="H46" s="59">
        <f t="shared" si="5"/>
        <v>0.08</v>
      </c>
      <c r="I46" s="59">
        <f t="shared" si="5"/>
        <v>0.36</v>
      </c>
      <c r="J46" s="59">
        <f t="shared" si="5"/>
        <v>0.4</v>
      </c>
      <c r="K46" s="59">
        <f t="shared" si="5"/>
        <v>0.48</v>
      </c>
      <c r="L46" s="59">
        <f t="shared" si="5"/>
        <v>0.2</v>
      </c>
      <c r="M46" s="59">
        <f t="shared" si="5"/>
        <v>0.2</v>
      </c>
      <c r="N46" s="59">
        <f t="shared" si="5"/>
        <v>0.04</v>
      </c>
      <c r="O46" s="59">
        <f t="shared" si="5"/>
        <v>0.12</v>
      </c>
      <c r="P46" s="59">
        <f t="shared" si="5"/>
        <v>0.16</v>
      </c>
      <c r="Q46" s="59">
        <f t="shared" si="5"/>
        <v>0.48</v>
      </c>
      <c r="R46" s="59">
        <f t="shared" si="5"/>
        <v>0.32</v>
      </c>
      <c r="S46" s="59">
        <f t="shared" si="5"/>
        <v>0.4</v>
      </c>
      <c r="T46" s="59">
        <f t="shared" si="5"/>
        <v>0.04</v>
      </c>
      <c r="U46" s="87" t="s">
        <v>45</v>
      </c>
      <c r="V46" s="88"/>
      <c r="W46" s="88"/>
      <c r="X46" s="88"/>
      <c r="Y46" s="89"/>
    </row>
    <row r="47" spans="1:25">
      <c r="A47" s="102" t="s">
        <v>54</v>
      </c>
      <c r="B47" s="102"/>
      <c r="C47" s="59">
        <f>COUNTIF(C12:C46,"с")/COUNTA(C12:C46)</f>
        <v>0.6</v>
      </c>
      <c r="D47" s="59">
        <f t="shared" ref="D47:T47" si="6">COUNTIF(D12:D46,"с")/COUNTA(D12:D46)</f>
        <v>0.64</v>
      </c>
      <c r="E47" s="59">
        <f t="shared" si="6"/>
        <v>0.68</v>
      </c>
      <c r="F47" s="59">
        <f t="shared" si="6"/>
        <v>0.52</v>
      </c>
      <c r="G47" s="59">
        <f t="shared" si="6"/>
        <v>0.56000000000000005</v>
      </c>
      <c r="H47" s="59">
        <f t="shared" si="6"/>
        <v>0.88</v>
      </c>
      <c r="I47" s="59">
        <f t="shared" si="6"/>
        <v>0.64</v>
      </c>
      <c r="J47" s="59">
        <f t="shared" si="6"/>
        <v>0.6</v>
      </c>
      <c r="K47" s="59">
        <f t="shared" si="6"/>
        <v>0.52</v>
      </c>
      <c r="L47" s="59">
        <f t="shared" si="6"/>
        <v>0.76</v>
      </c>
      <c r="M47" s="59">
        <f t="shared" si="6"/>
        <v>0.76</v>
      </c>
      <c r="N47" s="59">
        <f t="shared" si="6"/>
        <v>0.92</v>
      </c>
      <c r="O47" s="59">
        <f t="shared" si="6"/>
        <v>0.84</v>
      </c>
      <c r="P47" s="59">
        <f t="shared" si="6"/>
        <v>0.8</v>
      </c>
      <c r="Q47" s="59">
        <f t="shared" si="6"/>
        <v>0.52</v>
      </c>
      <c r="R47" s="59">
        <f t="shared" si="6"/>
        <v>0.68</v>
      </c>
      <c r="S47" s="59">
        <f t="shared" si="6"/>
        <v>0.6</v>
      </c>
      <c r="T47" s="59">
        <f t="shared" si="6"/>
        <v>0.92</v>
      </c>
      <c r="U47" s="90" t="s">
        <v>46</v>
      </c>
      <c r="V47" s="91"/>
      <c r="W47" s="91"/>
      <c r="X47" s="91"/>
      <c r="Y47" s="92"/>
    </row>
    <row r="48" spans="1:25">
      <c r="A48" s="102" t="s">
        <v>55</v>
      </c>
      <c r="B48" s="102"/>
      <c r="C48" s="59">
        <f>COUNTIF(C13:C47,"д")/COUNTA(C13:C47)</f>
        <v>0</v>
      </c>
      <c r="D48" s="59">
        <f t="shared" ref="D48:T48" si="7">COUNTIF(D13:D47,"д")/COUNTA(D13:D47)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  <c r="T48" s="59">
        <f t="shared" si="7"/>
        <v>0</v>
      </c>
      <c r="U48" s="93" t="s">
        <v>47</v>
      </c>
      <c r="V48" s="94"/>
      <c r="W48" s="94"/>
      <c r="X48" s="94"/>
      <c r="Y48" s="95"/>
    </row>
    <row r="49" spans="1:25">
      <c r="A49" s="102" t="s">
        <v>56</v>
      </c>
      <c r="B49" s="102"/>
      <c r="C49" s="59">
        <f>COUNTIF(C14:C48,"в")/COUNTA(C14:C48)</f>
        <v>0</v>
      </c>
      <c r="D49" s="59">
        <f t="shared" ref="D49:T49" si="8">COUNTIF(D14:D48,"в")/COUNTA(D14:D48)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96" t="s">
        <v>48</v>
      </c>
      <c r="V49" s="97"/>
      <c r="W49" s="97"/>
      <c r="X49" s="97"/>
      <c r="Y49" s="92"/>
    </row>
    <row r="50" spans="1:25">
      <c r="A50" s="100" t="s">
        <v>57</v>
      </c>
      <c r="B50" s="100"/>
      <c r="C50" s="59">
        <f>SUM(C47:C49)</f>
        <v>0.6</v>
      </c>
      <c r="D50" s="59">
        <f t="shared" ref="D50:T50" si="9">SUM(D47:D49)</f>
        <v>0.64</v>
      </c>
      <c r="E50" s="59">
        <f t="shared" si="9"/>
        <v>0.68</v>
      </c>
      <c r="F50" s="59">
        <f t="shared" si="9"/>
        <v>0.52</v>
      </c>
      <c r="G50" s="59">
        <f t="shared" si="9"/>
        <v>0.56000000000000005</v>
      </c>
      <c r="H50" s="59">
        <f t="shared" si="9"/>
        <v>0.88</v>
      </c>
      <c r="I50" s="59">
        <f t="shared" si="9"/>
        <v>0.64</v>
      </c>
      <c r="J50" s="59">
        <f t="shared" si="9"/>
        <v>0.6</v>
      </c>
      <c r="K50" s="59">
        <f t="shared" si="9"/>
        <v>0.52</v>
      </c>
      <c r="L50" s="59">
        <f t="shared" si="9"/>
        <v>0.76</v>
      </c>
      <c r="M50" s="59">
        <f t="shared" si="9"/>
        <v>0.76</v>
      </c>
      <c r="N50" s="59">
        <f t="shared" si="9"/>
        <v>0.92</v>
      </c>
      <c r="O50" s="59">
        <f t="shared" si="9"/>
        <v>0.84</v>
      </c>
      <c r="P50" s="59">
        <f t="shared" si="9"/>
        <v>0.8</v>
      </c>
      <c r="Q50" s="59">
        <f t="shared" si="9"/>
        <v>0.52</v>
      </c>
      <c r="R50" s="59">
        <f t="shared" si="9"/>
        <v>0.68</v>
      </c>
      <c r="S50" s="59">
        <f t="shared" si="9"/>
        <v>0.6</v>
      </c>
      <c r="T50" s="59">
        <f t="shared" si="9"/>
        <v>0.92</v>
      </c>
      <c r="U50" s="14" t="s">
        <v>49</v>
      </c>
      <c r="V50" s="14" t="s">
        <v>50</v>
      </c>
      <c r="W50" s="14" t="s">
        <v>51</v>
      </c>
      <c r="X50" s="14" t="s">
        <v>52</v>
      </c>
      <c r="Y50" s="15" t="s">
        <v>44</v>
      </c>
    </row>
    <row r="51" spans="1:25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2">
        <f>AVERAGE(U11:U45)</f>
        <v>0.29333333333333333</v>
      </c>
      <c r="V51" s="62">
        <f>AVERAGE(V11:V45)</f>
        <v>0.67333333333333345</v>
      </c>
      <c r="W51" s="62">
        <f>AVERAGE(W11:W45)</f>
        <v>0</v>
      </c>
      <c r="X51" s="62">
        <f>AVERAGE(X11:X45)</f>
        <v>0</v>
      </c>
      <c r="Y51" s="62">
        <f>AVERAGE(Y11:Y45)</f>
        <v>0.67333333333333345</v>
      </c>
    </row>
    <row r="56" spans="1:25" ht="15.75">
      <c r="A56" s="9" t="s">
        <v>25</v>
      </c>
      <c r="C56" s="11" t="s">
        <v>61</v>
      </c>
    </row>
    <row r="57" spans="1:25" ht="15" customHeight="1">
      <c r="A57" s="74" t="s">
        <v>0</v>
      </c>
      <c r="B57" s="76" t="s">
        <v>1</v>
      </c>
      <c r="C57" s="104" t="s">
        <v>81</v>
      </c>
      <c r="D57" s="106"/>
      <c r="E57" s="106"/>
      <c r="F57" s="106"/>
      <c r="G57" s="106"/>
      <c r="H57" s="104" t="s">
        <v>82</v>
      </c>
      <c r="I57" s="106"/>
      <c r="J57" s="106"/>
      <c r="K57" s="106"/>
      <c r="L57" s="104" t="s">
        <v>94</v>
      </c>
      <c r="M57" s="106"/>
      <c r="N57" s="106"/>
      <c r="O57" s="106"/>
      <c r="P57" s="106"/>
      <c r="Q57" s="108"/>
      <c r="R57" s="86" t="s">
        <v>95</v>
      </c>
      <c r="S57" s="82"/>
      <c r="T57" s="82"/>
      <c r="U57" s="98" t="s">
        <v>38</v>
      </c>
      <c r="V57" s="98"/>
      <c r="W57" s="98"/>
      <c r="X57" s="98"/>
      <c r="Y57" s="98"/>
    </row>
    <row r="58" spans="1:25" ht="15" customHeight="1">
      <c r="A58" s="74"/>
      <c r="B58" s="77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8"/>
      <c r="R58" s="82"/>
      <c r="S58" s="82"/>
      <c r="T58" s="82"/>
      <c r="U58" s="95" t="s">
        <v>39</v>
      </c>
      <c r="V58" s="95"/>
      <c r="W58" s="95"/>
      <c r="X58" s="95"/>
      <c r="Y58" s="95"/>
    </row>
    <row r="59" spans="1:25" ht="15" customHeight="1">
      <c r="A59" s="74"/>
      <c r="B59" s="77"/>
      <c r="C59" s="82" t="s">
        <v>83</v>
      </c>
      <c r="D59" s="110" t="s">
        <v>84</v>
      </c>
      <c r="E59" s="106"/>
      <c r="F59" s="106"/>
      <c r="G59" s="82" t="s">
        <v>85</v>
      </c>
      <c r="H59" s="82" t="s">
        <v>86</v>
      </c>
      <c r="I59" s="82" t="s">
        <v>87</v>
      </c>
      <c r="J59" s="82" t="s">
        <v>88</v>
      </c>
      <c r="K59" s="82" t="s">
        <v>89</v>
      </c>
      <c r="L59" s="82" t="s">
        <v>96</v>
      </c>
      <c r="M59" s="110" t="s">
        <v>97</v>
      </c>
      <c r="N59" s="82" t="s">
        <v>98</v>
      </c>
      <c r="O59" s="82" t="s">
        <v>99</v>
      </c>
      <c r="P59" s="82" t="s">
        <v>100</v>
      </c>
      <c r="Q59" s="82" t="s">
        <v>101</v>
      </c>
      <c r="R59" s="82" t="s">
        <v>102</v>
      </c>
      <c r="S59" s="82" t="s">
        <v>103</v>
      </c>
      <c r="T59" s="110" t="s">
        <v>104</v>
      </c>
      <c r="U59" s="99" t="s">
        <v>40</v>
      </c>
      <c r="V59" s="99" t="s">
        <v>41</v>
      </c>
      <c r="W59" s="99" t="s">
        <v>42</v>
      </c>
      <c r="X59" s="99" t="s">
        <v>43</v>
      </c>
      <c r="Y59" s="85" t="s">
        <v>44</v>
      </c>
    </row>
    <row r="60" spans="1:25" ht="15" customHeight="1">
      <c r="A60" s="74"/>
      <c r="B60" s="77"/>
      <c r="C60" s="82"/>
      <c r="D60" s="82" t="s">
        <v>90</v>
      </c>
      <c r="E60" s="82" t="s">
        <v>91</v>
      </c>
      <c r="F60" s="82" t="s">
        <v>92</v>
      </c>
      <c r="G60" s="82"/>
      <c r="H60" s="82"/>
      <c r="I60" s="82"/>
      <c r="J60" s="82"/>
      <c r="K60" s="106"/>
      <c r="L60" s="82"/>
      <c r="M60" s="110"/>
      <c r="N60" s="82"/>
      <c r="O60" s="82"/>
      <c r="P60" s="82"/>
      <c r="Q60" s="82"/>
      <c r="R60" s="82"/>
      <c r="S60" s="82"/>
      <c r="T60" s="110"/>
      <c r="U60" s="99"/>
      <c r="V60" s="99"/>
      <c r="W60" s="99"/>
      <c r="X60" s="99"/>
      <c r="Y60" s="85"/>
    </row>
    <row r="61" spans="1:25">
      <c r="A61" s="75"/>
      <c r="B61" s="77"/>
      <c r="C61" s="82"/>
      <c r="D61" s="82"/>
      <c r="E61" s="82"/>
      <c r="F61" s="106"/>
      <c r="G61" s="82"/>
      <c r="H61" s="82"/>
      <c r="I61" s="82"/>
      <c r="J61" s="82"/>
      <c r="K61" s="106"/>
      <c r="L61" s="82"/>
      <c r="M61" s="110"/>
      <c r="N61" s="82"/>
      <c r="O61" s="82"/>
      <c r="P61" s="82"/>
      <c r="Q61" s="82"/>
      <c r="R61" s="82"/>
      <c r="S61" s="82"/>
      <c r="T61" s="110"/>
      <c r="U61" s="99"/>
      <c r="V61" s="99"/>
      <c r="W61" s="99"/>
      <c r="X61" s="99"/>
      <c r="Y61" s="85"/>
    </row>
    <row r="62" spans="1:25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4" t="s">
        <v>440</v>
      </c>
      <c r="N62" s="4" t="s">
        <v>440</v>
      </c>
      <c r="O62" s="4" t="s">
        <v>440</v>
      </c>
      <c r="P62" s="4" t="s">
        <v>440</v>
      </c>
      <c r="Q62" s="4" t="s">
        <v>441</v>
      </c>
      <c r="R62" s="4" t="s">
        <v>441</v>
      </c>
      <c r="S62" s="4" t="s">
        <v>441</v>
      </c>
      <c r="T62" s="4" t="s">
        <v>441</v>
      </c>
      <c r="U62" s="60">
        <f>COUNTIF(C62:T62,"н")/COUNTA(C62:T62)</f>
        <v>0</v>
      </c>
      <c r="V62" s="60">
        <f>COUNTIF(D62:U62,"с")/COUNTA(D62:U62)</f>
        <v>0.72222222222222221</v>
      </c>
      <c r="W62" s="60">
        <f>COUNTIF(E62:V62,"д")/COUNTA(E62:V62)</f>
        <v>0.22222222222222221</v>
      </c>
      <c r="X62" s="60">
        <f>COUNTIF(F62:W62,"в")/COUNTA(F62:W62)</f>
        <v>0</v>
      </c>
      <c r="Y62" s="61">
        <f>SUM(V62:X62)</f>
        <v>0.94444444444444442</v>
      </c>
    </row>
    <row r="63" spans="1:25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4" t="s">
        <v>440</v>
      </c>
      <c r="N63" s="4" t="s">
        <v>440</v>
      </c>
      <c r="O63" s="4" t="s">
        <v>440</v>
      </c>
      <c r="P63" s="4" t="s">
        <v>440</v>
      </c>
      <c r="Q63" s="4" t="s">
        <v>441</v>
      </c>
      <c r="R63" s="4" t="s">
        <v>441</v>
      </c>
      <c r="S63" s="4" t="s">
        <v>441</v>
      </c>
      <c r="T63" s="4" t="s">
        <v>441</v>
      </c>
      <c r="U63" s="60">
        <f t="shared" ref="U63:U89" si="10">COUNTIF(C63:T63,"н")/COUNTA(C63:T63)</f>
        <v>0</v>
      </c>
      <c r="V63" s="60">
        <f t="shared" ref="V63:V89" si="11">COUNTIF(D63:U63,"с")/COUNTA(D63:U63)</f>
        <v>0.72222222222222221</v>
      </c>
      <c r="W63" s="60">
        <f t="shared" ref="W63:W89" si="12">COUNTIF(E63:V63,"д")/COUNTA(E63:V63)</f>
        <v>0.22222222222222221</v>
      </c>
      <c r="X63" s="60">
        <f t="shared" ref="X63:X89" si="13">COUNTIF(F63:W63,"в")/COUNTA(F63:W63)</f>
        <v>0</v>
      </c>
      <c r="Y63" s="61">
        <f t="shared" ref="Y63:Y89" si="14">SUM(V63:X63)</f>
        <v>0.94444444444444442</v>
      </c>
    </row>
    <row r="64" spans="1:25">
      <c r="A64" s="2">
        <v>3</v>
      </c>
      <c r="B64" s="21" t="s">
        <v>408</v>
      </c>
      <c r="C64" s="4" t="s">
        <v>441</v>
      </c>
      <c r="D64" s="4" t="s">
        <v>440</v>
      </c>
      <c r="E64" s="4" t="s">
        <v>441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4" t="s">
        <v>440</v>
      </c>
      <c r="N64" s="4" t="s">
        <v>440</v>
      </c>
      <c r="O64" s="4" t="s">
        <v>440</v>
      </c>
      <c r="P64" s="4" t="s">
        <v>440</v>
      </c>
      <c r="Q64" s="4" t="s">
        <v>441</v>
      </c>
      <c r="R64" s="4" t="s">
        <v>441</v>
      </c>
      <c r="S64" s="4" t="s">
        <v>441</v>
      </c>
      <c r="T64" s="4" t="s">
        <v>441</v>
      </c>
      <c r="U64" s="60">
        <f t="shared" si="10"/>
        <v>0</v>
      </c>
      <c r="V64" s="60">
        <f t="shared" si="11"/>
        <v>0.66666666666666663</v>
      </c>
      <c r="W64" s="60">
        <f t="shared" si="12"/>
        <v>0.27777777777777779</v>
      </c>
      <c r="X64" s="60">
        <f t="shared" si="13"/>
        <v>0</v>
      </c>
      <c r="Y64" s="61">
        <f t="shared" si="14"/>
        <v>0.94444444444444442</v>
      </c>
    </row>
    <row r="65" spans="1:25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60" t="e">
        <f t="shared" si="10"/>
        <v>#DIV/0!</v>
      </c>
      <c r="V65" s="60">
        <f t="shared" si="11"/>
        <v>0</v>
      </c>
      <c r="W65" s="60">
        <f t="shared" si="12"/>
        <v>0</v>
      </c>
      <c r="X65" s="60">
        <f t="shared" si="13"/>
        <v>0</v>
      </c>
      <c r="Y65" s="61">
        <f t="shared" si="14"/>
        <v>0</v>
      </c>
    </row>
    <row r="66" spans="1:25">
      <c r="A66" s="2">
        <v>5</v>
      </c>
      <c r="B66" s="21" t="s">
        <v>431</v>
      </c>
      <c r="C66" s="4" t="s">
        <v>440</v>
      </c>
      <c r="D66" s="4" t="s">
        <v>440</v>
      </c>
      <c r="E66" s="4" t="s">
        <v>440</v>
      </c>
      <c r="F66" s="4" t="s">
        <v>442</v>
      </c>
      <c r="G66" s="4" t="s">
        <v>442</v>
      </c>
      <c r="H66" s="4" t="s">
        <v>440</v>
      </c>
      <c r="I66" s="4" t="s">
        <v>442</v>
      </c>
      <c r="J66" s="4" t="s">
        <v>442</v>
      </c>
      <c r="K66" s="4" t="s">
        <v>442</v>
      </c>
      <c r="L66" s="4" t="s">
        <v>442</v>
      </c>
      <c r="M66" s="4" t="s">
        <v>442</v>
      </c>
      <c r="N66" s="4" t="s">
        <v>440</v>
      </c>
      <c r="O66" s="4" t="s">
        <v>440</v>
      </c>
      <c r="P66" s="4" t="s">
        <v>440</v>
      </c>
      <c r="Q66" s="4" t="s">
        <v>442</v>
      </c>
      <c r="R66" s="4" t="s">
        <v>440</v>
      </c>
      <c r="S66" s="4" t="s">
        <v>442</v>
      </c>
      <c r="T66" s="4" t="s">
        <v>440</v>
      </c>
      <c r="U66" s="60">
        <f t="shared" si="10"/>
        <v>0.5</v>
      </c>
      <c r="V66" s="60">
        <f t="shared" si="11"/>
        <v>0.44444444444444442</v>
      </c>
      <c r="W66" s="60">
        <f t="shared" si="12"/>
        <v>0</v>
      </c>
      <c r="X66" s="60">
        <f t="shared" si="13"/>
        <v>0</v>
      </c>
      <c r="Y66" s="61">
        <f t="shared" si="14"/>
        <v>0.44444444444444442</v>
      </c>
    </row>
    <row r="67" spans="1:25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60" t="e">
        <f t="shared" si="10"/>
        <v>#DIV/0!</v>
      </c>
      <c r="V67" s="60">
        <f t="shared" si="11"/>
        <v>0</v>
      </c>
      <c r="W67" s="60">
        <f t="shared" si="12"/>
        <v>0</v>
      </c>
      <c r="X67" s="60">
        <f t="shared" si="13"/>
        <v>0</v>
      </c>
      <c r="Y67" s="61">
        <f t="shared" si="14"/>
        <v>0</v>
      </c>
    </row>
    <row r="68" spans="1:25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4" t="s">
        <v>440</v>
      </c>
      <c r="N68" s="4" t="s">
        <v>440</v>
      </c>
      <c r="O68" s="4" t="s">
        <v>440</v>
      </c>
      <c r="P68" s="4" t="s">
        <v>440</v>
      </c>
      <c r="Q68" s="4" t="s">
        <v>440</v>
      </c>
      <c r="R68" s="4" t="s">
        <v>440</v>
      </c>
      <c r="S68" s="4" t="s">
        <v>440</v>
      </c>
      <c r="T68" s="4" t="s">
        <v>440</v>
      </c>
      <c r="U68" s="60">
        <f t="shared" si="10"/>
        <v>0</v>
      </c>
      <c r="V68" s="60">
        <f t="shared" si="11"/>
        <v>0.94444444444444442</v>
      </c>
      <c r="W68" s="60">
        <f t="shared" si="12"/>
        <v>0</v>
      </c>
      <c r="X68" s="60">
        <f t="shared" si="13"/>
        <v>0</v>
      </c>
      <c r="Y68" s="61">
        <f t="shared" si="14"/>
        <v>0.94444444444444442</v>
      </c>
    </row>
    <row r="69" spans="1:25">
      <c r="A69" s="5">
        <v>8</v>
      </c>
      <c r="B69" s="21" t="s">
        <v>412</v>
      </c>
      <c r="C69" s="4" t="s">
        <v>440</v>
      </c>
      <c r="D69" s="4" t="s">
        <v>440</v>
      </c>
      <c r="E69" s="4" t="s">
        <v>440</v>
      </c>
      <c r="F69" s="4" t="s">
        <v>440</v>
      </c>
      <c r="G69" s="4" t="s">
        <v>440</v>
      </c>
      <c r="H69" s="4" t="s">
        <v>440</v>
      </c>
      <c r="I69" s="4" t="s">
        <v>440</v>
      </c>
      <c r="J69" s="4" t="s">
        <v>440</v>
      </c>
      <c r="K69" s="4" t="s">
        <v>442</v>
      </c>
      <c r="L69" s="4" t="s">
        <v>440</v>
      </c>
      <c r="M69" s="4" t="s">
        <v>440</v>
      </c>
      <c r="N69" s="4" t="s">
        <v>440</v>
      </c>
      <c r="O69" s="4" t="s">
        <v>440</v>
      </c>
      <c r="P69" s="4" t="s">
        <v>440</v>
      </c>
      <c r="Q69" s="4" t="s">
        <v>442</v>
      </c>
      <c r="R69" s="4" t="s">
        <v>440</v>
      </c>
      <c r="S69" s="4" t="s">
        <v>442</v>
      </c>
      <c r="T69" s="4" t="s">
        <v>440</v>
      </c>
      <c r="U69" s="60">
        <f t="shared" si="10"/>
        <v>0.16666666666666666</v>
      </c>
      <c r="V69" s="60">
        <f t="shared" si="11"/>
        <v>0.77777777777777779</v>
      </c>
      <c r="W69" s="60">
        <f t="shared" si="12"/>
        <v>0</v>
      </c>
      <c r="X69" s="60">
        <f t="shared" si="13"/>
        <v>0</v>
      </c>
      <c r="Y69" s="61">
        <f t="shared" si="14"/>
        <v>0.77777777777777779</v>
      </c>
    </row>
    <row r="70" spans="1:25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4" t="s">
        <v>440</v>
      </c>
      <c r="N70" s="4" t="s">
        <v>440</v>
      </c>
      <c r="O70" s="4" t="s">
        <v>440</v>
      </c>
      <c r="P70" s="4" t="s">
        <v>440</v>
      </c>
      <c r="Q70" s="4" t="s">
        <v>440</v>
      </c>
      <c r="R70" s="4" t="s">
        <v>440</v>
      </c>
      <c r="S70" s="4" t="s">
        <v>440</v>
      </c>
      <c r="T70" s="4" t="s">
        <v>440</v>
      </c>
      <c r="U70" s="60">
        <f t="shared" si="10"/>
        <v>0</v>
      </c>
      <c r="V70" s="60">
        <f t="shared" si="11"/>
        <v>0.94444444444444442</v>
      </c>
      <c r="W70" s="60">
        <f t="shared" si="12"/>
        <v>0</v>
      </c>
      <c r="X70" s="60">
        <f t="shared" si="13"/>
        <v>0</v>
      </c>
      <c r="Y70" s="61">
        <f t="shared" si="14"/>
        <v>0.94444444444444442</v>
      </c>
    </row>
    <row r="71" spans="1:25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4" t="s">
        <v>440</v>
      </c>
      <c r="N71" s="4" t="s">
        <v>440</v>
      </c>
      <c r="O71" s="4" t="s">
        <v>440</v>
      </c>
      <c r="P71" s="4" t="s">
        <v>440</v>
      </c>
      <c r="Q71" s="4" t="s">
        <v>440</v>
      </c>
      <c r="R71" s="4" t="s">
        <v>440</v>
      </c>
      <c r="S71" s="4" t="s">
        <v>440</v>
      </c>
      <c r="T71" s="4" t="s">
        <v>440</v>
      </c>
      <c r="U71" s="60">
        <f t="shared" si="10"/>
        <v>0</v>
      </c>
      <c r="V71" s="60">
        <f t="shared" si="11"/>
        <v>0.94444444444444442</v>
      </c>
      <c r="W71" s="60">
        <f t="shared" si="12"/>
        <v>0</v>
      </c>
      <c r="X71" s="60">
        <f t="shared" si="13"/>
        <v>0</v>
      </c>
      <c r="Y71" s="61">
        <f t="shared" si="14"/>
        <v>0.94444444444444442</v>
      </c>
    </row>
    <row r="72" spans="1:25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4" t="s">
        <v>440</v>
      </c>
      <c r="N72" s="4" t="s">
        <v>440</v>
      </c>
      <c r="O72" s="4" t="s">
        <v>440</v>
      </c>
      <c r="P72" s="4" t="s">
        <v>440</v>
      </c>
      <c r="Q72" s="4" t="s">
        <v>440</v>
      </c>
      <c r="R72" s="4" t="s">
        <v>440</v>
      </c>
      <c r="S72" s="4" t="s">
        <v>440</v>
      </c>
      <c r="T72" s="4" t="s">
        <v>440</v>
      </c>
      <c r="U72" s="60">
        <f t="shared" si="10"/>
        <v>0</v>
      </c>
      <c r="V72" s="60">
        <f t="shared" si="11"/>
        <v>0.94444444444444442</v>
      </c>
      <c r="W72" s="60">
        <f t="shared" si="12"/>
        <v>0</v>
      </c>
      <c r="X72" s="60">
        <f t="shared" si="13"/>
        <v>0</v>
      </c>
      <c r="Y72" s="61">
        <f t="shared" si="14"/>
        <v>0.94444444444444442</v>
      </c>
    </row>
    <row r="73" spans="1:25">
      <c r="A73" s="5">
        <v>12</v>
      </c>
      <c r="B73" s="21" t="s">
        <v>416</v>
      </c>
      <c r="C73" s="4" t="s">
        <v>440</v>
      </c>
      <c r="D73" s="4" t="s">
        <v>440</v>
      </c>
      <c r="E73" s="4" t="s">
        <v>440</v>
      </c>
      <c r="F73" s="4" t="s">
        <v>442</v>
      </c>
      <c r="G73" s="4" t="s">
        <v>442</v>
      </c>
      <c r="H73" s="4" t="s">
        <v>440</v>
      </c>
      <c r="I73" s="4" t="s">
        <v>442</v>
      </c>
      <c r="J73" s="4" t="s">
        <v>442</v>
      </c>
      <c r="K73" s="4" t="s">
        <v>442</v>
      </c>
      <c r="L73" s="4" t="s">
        <v>442</v>
      </c>
      <c r="M73" s="4" t="s">
        <v>442</v>
      </c>
      <c r="N73" s="4" t="s">
        <v>440</v>
      </c>
      <c r="O73" s="4" t="s">
        <v>442</v>
      </c>
      <c r="P73" s="4" t="s">
        <v>440</v>
      </c>
      <c r="Q73" s="4" t="s">
        <v>442</v>
      </c>
      <c r="R73" s="4" t="s">
        <v>442</v>
      </c>
      <c r="S73" s="4" t="s">
        <v>442</v>
      </c>
      <c r="T73" s="4" t="s">
        <v>440</v>
      </c>
      <c r="U73" s="60">
        <f t="shared" si="10"/>
        <v>0.61111111111111116</v>
      </c>
      <c r="V73" s="60">
        <f t="shared" si="11"/>
        <v>0.33333333333333331</v>
      </c>
      <c r="W73" s="60">
        <f t="shared" si="12"/>
        <v>0</v>
      </c>
      <c r="X73" s="60">
        <f t="shared" si="13"/>
        <v>0</v>
      </c>
      <c r="Y73" s="61">
        <f t="shared" si="14"/>
        <v>0.33333333333333331</v>
      </c>
    </row>
    <row r="74" spans="1:25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4" t="s">
        <v>440</v>
      </c>
      <c r="N74" s="4" t="s">
        <v>440</v>
      </c>
      <c r="O74" s="4" t="s">
        <v>440</v>
      </c>
      <c r="P74" s="4" t="s">
        <v>440</v>
      </c>
      <c r="Q74" s="4" t="s">
        <v>440</v>
      </c>
      <c r="R74" s="4" t="s">
        <v>440</v>
      </c>
      <c r="S74" s="4" t="s">
        <v>440</v>
      </c>
      <c r="T74" s="4" t="s">
        <v>440</v>
      </c>
      <c r="U74" s="60">
        <f t="shared" si="10"/>
        <v>0</v>
      </c>
      <c r="V74" s="60">
        <f t="shared" si="11"/>
        <v>0.94444444444444442</v>
      </c>
      <c r="W74" s="60">
        <f t="shared" si="12"/>
        <v>0</v>
      </c>
      <c r="X74" s="60">
        <f t="shared" si="13"/>
        <v>0</v>
      </c>
      <c r="Y74" s="61">
        <f t="shared" si="14"/>
        <v>0.94444444444444442</v>
      </c>
    </row>
    <row r="75" spans="1:25">
      <c r="A75" s="5">
        <v>14</v>
      </c>
      <c r="B75" s="21" t="s">
        <v>418</v>
      </c>
      <c r="C75" s="4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4" t="s">
        <v>440</v>
      </c>
      <c r="N75" s="4" t="s">
        <v>440</v>
      </c>
      <c r="O75" s="4" t="s">
        <v>440</v>
      </c>
      <c r="P75" s="4" t="s">
        <v>440</v>
      </c>
      <c r="Q75" s="4" t="s">
        <v>440</v>
      </c>
      <c r="R75" s="4" t="s">
        <v>440</v>
      </c>
      <c r="S75" s="4" t="s">
        <v>440</v>
      </c>
      <c r="T75" s="4" t="s">
        <v>440</v>
      </c>
      <c r="U75" s="60">
        <f t="shared" si="10"/>
        <v>0</v>
      </c>
      <c r="V75" s="60">
        <f t="shared" si="11"/>
        <v>0.94444444444444442</v>
      </c>
      <c r="W75" s="60">
        <f t="shared" si="12"/>
        <v>0</v>
      </c>
      <c r="X75" s="60">
        <f t="shared" si="13"/>
        <v>0</v>
      </c>
      <c r="Y75" s="61">
        <f t="shared" si="14"/>
        <v>0.94444444444444442</v>
      </c>
    </row>
    <row r="76" spans="1:25">
      <c r="A76" s="2">
        <v>15</v>
      </c>
      <c r="B76" s="21" t="s">
        <v>419</v>
      </c>
      <c r="C76" s="4" t="s">
        <v>440</v>
      </c>
      <c r="D76" s="4" t="s">
        <v>440</v>
      </c>
      <c r="E76" s="4" t="s">
        <v>440</v>
      </c>
      <c r="F76" s="4" t="s">
        <v>442</v>
      </c>
      <c r="G76" s="4" t="s">
        <v>442</v>
      </c>
      <c r="H76" s="4" t="s">
        <v>442</v>
      </c>
      <c r="I76" s="4" t="s">
        <v>442</v>
      </c>
      <c r="J76" s="4" t="s">
        <v>442</v>
      </c>
      <c r="K76" s="4" t="s">
        <v>442</v>
      </c>
      <c r="L76" s="4" t="s">
        <v>442</v>
      </c>
      <c r="M76" s="4" t="s">
        <v>442</v>
      </c>
      <c r="N76" s="4" t="s">
        <v>440</v>
      </c>
      <c r="O76" s="4" t="s">
        <v>442</v>
      </c>
      <c r="P76" s="4" t="s">
        <v>442</v>
      </c>
      <c r="Q76" s="4" t="s">
        <v>442</v>
      </c>
      <c r="R76" s="4" t="s">
        <v>442</v>
      </c>
      <c r="S76" s="4" t="s">
        <v>442</v>
      </c>
      <c r="T76" s="4" t="s">
        <v>440</v>
      </c>
      <c r="U76" s="60">
        <f t="shared" si="10"/>
        <v>0.72222222222222221</v>
      </c>
      <c r="V76" s="60">
        <f t="shared" si="11"/>
        <v>0.22222222222222221</v>
      </c>
      <c r="W76" s="60">
        <f t="shared" si="12"/>
        <v>0</v>
      </c>
      <c r="X76" s="60">
        <f t="shared" si="13"/>
        <v>0</v>
      </c>
      <c r="Y76" s="61">
        <f t="shared" si="14"/>
        <v>0.22222222222222221</v>
      </c>
    </row>
    <row r="77" spans="1:25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60" t="e">
        <f t="shared" si="10"/>
        <v>#DIV/0!</v>
      </c>
      <c r="V77" s="60">
        <f t="shared" si="11"/>
        <v>0</v>
      </c>
      <c r="W77" s="60">
        <f t="shared" si="12"/>
        <v>0</v>
      </c>
      <c r="X77" s="60">
        <f t="shared" si="13"/>
        <v>0</v>
      </c>
      <c r="Y77" s="61">
        <f t="shared" si="14"/>
        <v>0</v>
      </c>
    </row>
    <row r="78" spans="1:25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4" t="s">
        <v>440</v>
      </c>
      <c r="N78" s="4" t="s">
        <v>440</v>
      </c>
      <c r="O78" s="4" t="s">
        <v>440</v>
      </c>
      <c r="P78" s="4" t="s">
        <v>440</v>
      </c>
      <c r="Q78" s="4" t="s">
        <v>440</v>
      </c>
      <c r="R78" s="4" t="s">
        <v>440</v>
      </c>
      <c r="S78" s="4" t="s">
        <v>440</v>
      </c>
      <c r="T78" s="4" t="s">
        <v>440</v>
      </c>
      <c r="U78" s="60">
        <f t="shared" si="10"/>
        <v>0</v>
      </c>
      <c r="V78" s="60">
        <f t="shared" si="11"/>
        <v>0.94444444444444442</v>
      </c>
      <c r="W78" s="60">
        <f t="shared" si="12"/>
        <v>0</v>
      </c>
      <c r="X78" s="60">
        <f t="shared" si="13"/>
        <v>0</v>
      </c>
      <c r="Y78" s="61">
        <f t="shared" si="14"/>
        <v>0.94444444444444442</v>
      </c>
    </row>
    <row r="79" spans="1:25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4" t="s">
        <v>440</v>
      </c>
      <c r="N79" s="4" t="s">
        <v>440</v>
      </c>
      <c r="O79" s="4" t="s">
        <v>440</v>
      </c>
      <c r="P79" s="4" t="s">
        <v>440</v>
      </c>
      <c r="Q79" s="4" t="s">
        <v>440</v>
      </c>
      <c r="R79" s="4" t="s">
        <v>440</v>
      </c>
      <c r="S79" s="4" t="s">
        <v>440</v>
      </c>
      <c r="T79" s="4" t="s">
        <v>440</v>
      </c>
      <c r="U79" s="60">
        <f t="shared" si="10"/>
        <v>0</v>
      </c>
      <c r="V79" s="60">
        <f t="shared" si="11"/>
        <v>0.94444444444444442</v>
      </c>
      <c r="W79" s="60">
        <f t="shared" si="12"/>
        <v>0</v>
      </c>
      <c r="X79" s="60">
        <f t="shared" si="13"/>
        <v>0</v>
      </c>
      <c r="Y79" s="61">
        <f t="shared" si="14"/>
        <v>0.94444444444444442</v>
      </c>
    </row>
    <row r="80" spans="1:25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4" t="s">
        <v>441</v>
      </c>
      <c r="O80" s="4" t="s">
        <v>441</v>
      </c>
      <c r="P80" s="4" t="s">
        <v>441</v>
      </c>
      <c r="Q80" s="4" t="s">
        <v>441</v>
      </c>
      <c r="R80" s="4"/>
      <c r="S80" s="4"/>
      <c r="T80" s="4"/>
      <c r="U80" s="60">
        <f t="shared" si="10"/>
        <v>0</v>
      </c>
      <c r="V80" s="60">
        <f t="shared" si="11"/>
        <v>0</v>
      </c>
      <c r="W80" s="60">
        <f t="shared" si="12"/>
        <v>0.8666666666666667</v>
      </c>
      <c r="X80" s="60">
        <f t="shared" si="13"/>
        <v>0</v>
      </c>
      <c r="Y80" s="61">
        <f t="shared" si="14"/>
        <v>0.8666666666666667</v>
      </c>
    </row>
    <row r="81" spans="1:25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60" t="e">
        <f t="shared" si="10"/>
        <v>#DIV/0!</v>
      </c>
      <c r="V81" s="60">
        <f t="shared" si="11"/>
        <v>0</v>
      </c>
      <c r="W81" s="60">
        <f t="shared" si="12"/>
        <v>0</v>
      </c>
      <c r="X81" s="60">
        <f t="shared" si="13"/>
        <v>0</v>
      </c>
      <c r="Y81" s="61">
        <f t="shared" si="14"/>
        <v>0</v>
      </c>
    </row>
    <row r="82" spans="1:25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4" t="s">
        <v>441</v>
      </c>
      <c r="O82" s="4" t="s">
        <v>441</v>
      </c>
      <c r="P82" s="4" t="s">
        <v>441</v>
      </c>
      <c r="Q82" s="4" t="s">
        <v>441</v>
      </c>
      <c r="R82" s="4" t="s">
        <v>441</v>
      </c>
      <c r="S82" s="4" t="s">
        <v>441</v>
      </c>
      <c r="T82" s="4" t="s">
        <v>441</v>
      </c>
      <c r="U82" s="60">
        <f t="shared" si="10"/>
        <v>0</v>
      </c>
      <c r="V82" s="60">
        <f t="shared" si="11"/>
        <v>0</v>
      </c>
      <c r="W82" s="60">
        <f t="shared" si="12"/>
        <v>0.88888888888888884</v>
      </c>
      <c r="X82" s="60">
        <f t="shared" si="13"/>
        <v>0</v>
      </c>
      <c r="Y82" s="61">
        <f t="shared" si="14"/>
        <v>0.88888888888888884</v>
      </c>
    </row>
    <row r="83" spans="1:25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4" t="s">
        <v>440</v>
      </c>
      <c r="N83" s="4" t="s">
        <v>440</v>
      </c>
      <c r="O83" s="4" t="s">
        <v>440</v>
      </c>
      <c r="P83" s="4" t="s">
        <v>440</v>
      </c>
      <c r="Q83" s="4" t="s">
        <v>440</v>
      </c>
      <c r="R83" s="4" t="s">
        <v>440</v>
      </c>
      <c r="S83" s="4" t="s">
        <v>440</v>
      </c>
      <c r="T83" s="4" t="s">
        <v>440</v>
      </c>
      <c r="U83" s="60">
        <f t="shared" si="10"/>
        <v>0</v>
      </c>
      <c r="V83" s="60">
        <f t="shared" si="11"/>
        <v>0.94444444444444442</v>
      </c>
      <c r="W83" s="60">
        <f t="shared" si="12"/>
        <v>0</v>
      </c>
      <c r="X83" s="60">
        <f t="shared" si="13"/>
        <v>0</v>
      </c>
      <c r="Y83" s="61">
        <f t="shared" si="14"/>
        <v>0.94444444444444442</v>
      </c>
    </row>
    <row r="84" spans="1:25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441</v>
      </c>
      <c r="L84" s="4" t="s">
        <v>441</v>
      </c>
      <c r="M84" s="4" t="s">
        <v>441</v>
      </c>
      <c r="N84" s="4" t="s">
        <v>441</v>
      </c>
      <c r="O84" s="4" t="s">
        <v>441</v>
      </c>
      <c r="P84" s="4" t="s">
        <v>441</v>
      </c>
      <c r="Q84" s="4" t="s">
        <v>441</v>
      </c>
      <c r="R84" s="4" t="s">
        <v>441</v>
      </c>
      <c r="S84" s="4" t="s">
        <v>441</v>
      </c>
      <c r="T84" s="4" t="s">
        <v>441</v>
      </c>
      <c r="U84" s="60">
        <f t="shared" si="10"/>
        <v>0</v>
      </c>
      <c r="V84" s="60">
        <f t="shared" si="11"/>
        <v>0.3888888888888889</v>
      </c>
      <c r="W84" s="60">
        <f t="shared" si="12"/>
        <v>0.55555555555555558</v>
      </c>
      <c r="X84" s="60">
        <f t="shared" si="13"/>
        <v>0</v>
      </c>
      <c r="Y84" s="61">
        <f t="shared" si="14"/>
        <v>0.94444444444444442</v>
      </c>
    </row>
    <row r="85" spans="1:25">
      <c r="A85" s="5">
        <v>24</v>
      </c>
      <c r="B85" s="21" t="s">
        <v>432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4" t="s">
        <v>441</v>
      </c>
      <c r="O85" s="4" t="s">
        <v>441</v>
      </c>
      <c r="P85" s="4" t="s">
        <v>441</v>
      </c>
      <c r="Q85" s="4" t="s">
        <v>441</v>
      </c>
      <c r="R85" s="4" t="s">
        <v>441</v>
      </c>
      <c r="S85" s="4" t="s">
        <v>441</v>
      </c>
      <c r="T85" s="4" t="s">
        <v>441</v>
      </c>
      <c r="U85" s="60">
        <f t="shared" si="10"/>
        <v>0</v>
      </c>
      <c r="V85" s="60">
        <f t="shared" si="11"/>
        <v>0</v>
      </c>
      <c r="W85" s="60">
        <f t="shared" si="12"/>
        <v>0.88888888888888884</v>
      </c>
      <c r="X85" s="60">
        <f t="shared" si="13"/>
        <v>0</v>
      </c>
      <c r="Y85" s="61">
        <f t="shared" si="14"/>
        <v>0.88888888888888884</v>
      </c>
    </row>
    <row r="86" spans="1:25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4" t="s">
        <v>440</v>
      </c>
      <c r="N86" s="4" t="s">
        <v>440</v>
      </c>
      <c r="O86" s="4" t="s">
        <v>440</v>
      </c>
      <c r="P86" s="4" t="s">
        <v>440</v>
      </c>
      <c r="Q86" s="4" t="s">
        <v>440</v>
      </c>
      <c r="R86" s="4" t="s">
        <v>440</v>
      </c>
      <c r="S86" s="4" t="s">
        <v>440</v>
      </c>
      <c r="T86" s="4" t="s">
        <v>440</v>
      </c>
      <c r="U86" s="60">
        <f t="shared" si="10"/>
        <v>0</v>
      </c>
      <c r="V86" s="60">
        <f t="shared" si="11"/>
        <v>0.94444444444444442</v>
      </c>
      <c r="W86" s="60">
        <f t="shared" si="12"/>
        <v>0</v>
      </c>
      <c r="X86" s="60">
        <f t="shared" si="13"/>
        <v>0</v>
      </c>
      <c r="Y86" s="61">
        <f t="shared" si="14"/>
        <v>0.94444444444444442</v>
      </c>
    </row>
    <row r="87" spans="1:25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440</v>
      </c>
      <c r="F87" s="4" t="s">
        <v>442</v>
      </c>
      <c r="G87" s="4" t="s">
        <v>442</v>
      </c>
      <c r="H87" s="4" t="s">
        <v>442</v>
      </c>
      <c r="I87" s="4" t="s">
        <v>442</v>
      </c>
      <c r="J87" s="4" t="s">
        <v>440</v>
      </c>
      <c r="K87" s="4" t="s">
        <v>440</v>
      </c>
      <c r="L87" s="4" t="s">
        <v>442</v>
      </c>
      <c r="M87" s="4" t="s">
        <v>442</v>
      </c>
      <c r="N87" s="4" t="s">
        <v>442</v>
      </c>
      <c r="O87" s="4" t="s">
        <v>442</v>
      </c>
      <c r="P87" s="4" t="s">
        <v>442</v>
      </c>
      <c r="Q87" s="4" t="s">
        <v>442</v>
      </c>
      <c r="R87" s="4" t="s">
        <v>442</v>
      </c>
      <c r="S87" s="4" t="s">
        <v>442</v>
      </c>
      <c r="T87" s="4" t="s">
        <v>442</v>
      </c>
      <c r="U87" s="60">
        <f t="shared" si="10"/>
        <v>0.72222222222222221</v>
      </c>
      <c r="V87" s="60">
        <f t="shared" si="11"/>
        <v>0.22222222222222221</v>
      </c>
      <c r="W87" s="60">
        <f t="shared" si="12"/>
        <v>0</v>
      </c>
      <c r="X87" s="60">
        <f t="shared" si="13"/>
        <v>0</v>
      </c>
      <c r="Y87" s="61">
        <f t="shared" si="14"/>
        <v>0.22222222222222221</v>
      </c>
    </row>
    <row r="88" spans="1:25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4" t="s">
        <v>440</v>
      </c>
      <c r="N88" s="4" t="s">
        <v>440</v>
      </c>
      <c r="O88" s="4" t="s">
        <v>440</v>
      </c>
      <c r="P88" s="4" t="s">
        <v>440</v>
      </c>
      <c r="Q88" s="4" t="s">
        <v>440</v>
      </c>
      <c r="R88" s="4" t="s">
        <v>440</v>
      </c>
      <c r="S88" s="4" t="s">
        <v>440</v>
      </c>
      <c r="T88" s="4" t="s">
        <v>440</v>
      </c>
      <c r="U88" s="60">
        <f t="shared" si="10"/>
        <v>0</v>
      </c>
      <c r="V88" s="60">
        <f t="shared" si="11"/>
        <v>0.94444444444444442</v>
      </c>
      <c r="W88" s="60">
        <f t="shared" si="12"/>
        <v>0</v>
      </c>
      <c r="X88" s="60">
        <f t="shared" si="13"/>
        <v>0</v>
      </c>
      <c r="Y88" s="61">
        <f t="shared" si="14"/>
        <v>0.94444444444444442</v>
      </c>
    </row>
    <row r="89" spans="1:25">
      <c r="A89" s="5">
        <v>28</v>
      </c>
      <c r="B89" s="21" t="s">
        <v>450</v>
      </c>
      <c r="C89" s="4" t="s">
        <v>442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442</v>
      </c>
      <c r="M89" s="4" t="s">
        <v>442</v>
      </c>
      <c r="N89" s="4" t="s">
        <v>442</v>
      </c>
      <c r="O89" s="4" t="s">
        <v>442</v>
      </c>
      <c r="P89" s="4" t="s">
        <v>442</v>
      </c>
      <c r="Q89" s="4" t="s">
        <v>442</v>
      </c>
      <c r="R89" s="4" t="s">
        <v>442</v>
      </c>
      <c r="S89" s="4" t="s">
        <v>442</v>
      </c>
      <c r="T89" s="4" t="s">
        <v>442</v>
      </c>
      <c r="U89" s="60">
        <f t="shared" si="10"/>
        <v>1</v>
      </c>
      <c r="V89" s="60">
        <f t="shared" si="11"/>
        <v>0</v>
      </c>
      <c r="W89" s="60">
        <f t="shared" si="12"/>
        <v>0</v>
      </c>
      <c r="X89" s="60">
        <f t="shared" si="13"/>
        <v>0</v>
      </c>
      <c r="Y89" s="61">
        <f t="shared" si="14"/>
        <v>0</v>
      </c>
    </row>
    <row r="90" spans="1:25">
      <c r="A90" s="2">
        <v>29</v>
      </c>
      <c r="B90" s="21" t="s">
        <v>451</v>
      </c>
      <c r="C90" s="4" t="s">
        <v>440</v>
      </c>
      <c r="D90" s="4" t="s">
        <v>442</v>
      </c>
      <c r="E90" s="4" t="s">
        <v>442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440</v>
      </c>
      <c r="L90" s="4" t="s">
        <v>442</v>
      </c>
      <c r="M90" s="4" t="s">
        <v>442</v>
      </c>
      <c r="N90" s="4" t="s">
        <v>442</v>
      </c>
      <c r="O90" s="4" t="s">
        <v>442</v>
      </c>
      <c r="P90" s="4" t="s">
        <v>442</v>
      </c>
      <c r="Q90" s="4" t="s">
        <v>442</v>
      </c>
      <c r="R90" s="4" t="s">
        <v>442</v>
      </c>
      <c r="S90" s="4" t="s">
        <v>442</v>
      </c>
      <c r="T90" s="4" t="s">
        <v>442</v>
      </c>
      <c r="U90" s="60"/>
      <c r="V90" s="60"/>
      <c r="W90" s="60"/>
      <c r="X90" s="60"/>
      <c r="Y90" s="61"/>
    </row>
    <row r="91" spans="1:25">
      <c r="A91" s="5">
        <v>30</v>
      </c>
      <c r="B91" s="21" t="s">
        <v>452</v>
      </c>
      <c r="C91" s="8" t="s">
        <v>440</v>
      </c>
      <c r="D91" s="4" t="s">
        <v>442</v>
      </c>
      <c r="E91" s="4" t="s">
        <v>442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4" t="s">
        <v>442</v>
      </c>
      <c r="M91" s="4" t="s">
        <v>442</v>
      </c>
      <c r="N91" s="4" t="s">
        <v>442</v>
      </c>
      <c r="O91" s="4" t="s">
        <v>442</v>
      </c>
      <c r="P91" s="4" t="s">
        <v>442</v>
      </c>
      <c r="Q91" s="4" t="s">
        <v>442</v>
      </c>
      <c r="R91" s="4" t="s">
        <v>442</v>
      </c>
      <c r="S91" s="4" t="s">
        <v>442</v>
      </c>
      <c r="T91" s="4" t="s">
        <v>442</v>
      </c>
      <c r="U91" s="60"/>
      <c r="V91" s="60"/>
      <c r="W91" s="60"/>
      <c r="X91" s="60"/>
      <c r="Y91" s="61"/>
    </row>
    <row r="92" spans="1:25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4" t="s">
        <v>440</v>
      </c>
      <c r="N92" s="4" t="s">
        <v>440</v>
      </c>
      <c r="O92" s="4" t="s">
        <v>440</v>
      </c>
      <c r="P92" s="4" t="s">
        <v>440</v>
      </c>
      <c r="Q92" s="4" t="s">
        <v>440</v>
      </c>
      <c r="R92" s="4" t="s">
        <v>440</v>
      </c>
      <c r="S92" s="4" t="s">
        <v>440</v>
      </c>
      <c r="T92" s="4" t="s">
        <v>440</v>
      </c>
      <c r="U92" s="60"/>
      <c r="V92" s="60"/>
      <c r="W92" s="60"/>
      <c r="X92" s="60"/>
      <c r="Y92" s="61"/>
    </row>
    <row r="93" spans="1:25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60"/>
      <c r="V93" s="60"/>
      <c r="W93" s="60"/>
      <c r="X93" s="60"/>
      <c r="Y93" s="61"/>
    </row>
    <row r="94" spans="1:25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60"/>
      <c r="V94" s="60"/>
      <c r="W94" s="60"/>
      <c r="X94" s="60"/>
      <c r="Y94" s="61"/>
    </row>
    <row r="95" spans="1:25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60"/>
      <c r="V95" s="60"/>
      <c r="W95" s="60"/>
      <c r="X95" s="60"/>
      <c r="Y95" s="61"/>
    </row>
    <row r="96" spans="1:25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60"/>
      <c r="V96" s="60"/>
      <c r="W96" s="60"/>
      <c r="X96" s="60"/>
      <c r="Y96" s="61"/>
    </row>
    <row r="97" spans="1:25" ht="15" customHeight="1">
      <c r="A97" s="102" t="s">
        <v>53</v>
      </c>
      <c r="B97" s="102"/>
      <c r="C97" s="59">
        <f>COUNTIF(C62:C96,"н")/COUNTA(C62:C96)</f>
        <v>3.7037037037037035E-2</v>
      </c>
      <c r="D97" s="59">
        <f t="shared" ref="D97:T97" si="15">COUNTIF(D62:D96,"н")/COUNTA(D62:D96)</f>
        <v>0.1111111111111111</v>
      </c>
      <c r="E97" s="59">
        <f t="shared" si="15"/>
        <v>0.1111111111111111</v>
      </c>
      <c r="F97" s="59">
        <f t="shared" si="15"/>
        <v>0.25925925925925924</v>
      </c>
      <c r="G97" s="59">
        <f t="shared" si="15"/>
        <v>0.25925925925925924</v>
      </c>
      <c r="H97" s="59">
        <f t="shared" si="15"/>
        <v>0.18518518518518517</v>
      </c>
      <c r="I97" s="59">
        <f t="shared" si="15"/>
        <v>0.25925925925925924</v>
      </c>
      <c r="J97" s="59">
        <f t="shared" si="15"/>
        <v>0.22222222222222221</v>
      </c>
      <c r="K97" s="59">
        <f t="shared" si="15"/>
        <v>0.22222222222222221</v>
      </c>
      <c r="L97" s="59">
        <f t="shared" si="15"/>
        <v>0.25925925925925924</v>
      </c>
      <c r="M97" s="59">
        <f t="shared" si="15"/>
        <v>0.25925925925925924</v>
      </c>
      <c r="N97" s="59">
        <f t="shared" si="15"/>
        <v>0.14814814814814814</v>
      </c>
      <c r="O97" s="59">
        <f t="shared" si="15"/>
        <v>0.22222222222222221</v>
      </c>
      <c r="P97" s="59">
        <f t="shared" si="15"/>
        <v>0.18518518518518517</v>
      </c>
      <c r="Q97" s="59">
        <f t="shared" si="15"/>
        <v>0.29629629629629628</v>
      </c>
      <c r="R97" s="59">
        <f t="shared" si="15"/>
        <v>0.23076923076923078</v>
      </c>
      <c r="S97" s="59">
        <f t="shared" si="15"/>
        <v>0.30769230769230771</v>
      </c>
      <c r="T97" s="59">
        <f t="shared" si="15"/>
        <v>0.15384615384615385</v>
      </c>
      <c r="U97" s="87" t="s">
        <v>45</v>
      </c>
      <c r="V97" s="88"/>
      <c r="W97" s="88"/>
      <c r="X97" s="88"/>
      <c r="Y97" s="89"/>
    </row>
    <row r="98" spans="1:25" ht="15" customHeight="1">
      <c r="A98" s="102" t="s">
        <v>54</v>
      </c>
      <c r="B98" s="102"/>
      <c r="C98" s="59">
        <f>COUNTIF(C63:C97,"с")/COUNTA(C63:C97)</f>
        <v>0.77777777777777779</v>
      </c>
      <c r="D98" s="59">
        <f t="shared" ref="D98:T98" si="16">COUNTIF(D63:D97,"с")/COUNTA(D63:D97)</f>
        <v>0.7407407407407407</v>
      </c>
      <c r="E98" s="59">
        <f t="shared" si="16"/>
        <v>0.70370370370370372</v>
      </c>
      <c r="F98" s="59">
        <f t="shared" si="16"/>
        <v>0.59259259259259256</v>
      </c>
      <c r="G98" s="59">
        <f t="shared" si="16"/>
        <v>0.59259259259259256</v>
      </c>
      <c r="H98" s="59">
        <f t="shared" si="16"/>
        <v>0.66666666666666663</v>
      </c>
      <c r="I98" s="59">
        <f t="shared" si="16"/>
        <v>0.59259259259259256</v>
      </c>
      <c r="J98" s="59">
        <f t="shared" si="16"/>
        <v>0.62962962962962965</v>
      </c>
      <c r="K98" s="59">
        <f t="shared" si="16"/>
        <v>0.59259259259259256</v>
      </c>
      <c r="L98" s="59">
        <f t="shared" si="16"/>
        <v>0.55555555555555558</v>
      </c>
      <c r="M98" s="59">
        <f t="shared" si="16"/>
        <v>0.55555555555555558</v>
      </c>
      <c r="N98" s="59">
        <f t="shared" si="16"/>
        <v>0.66666666666666663</v>
      </c>
      <c r="O98" s="59">
        <f t="shared" si="16"/>
        <v>0.59259259259259256</v>
      </c>
      <c r="P98" s="59">
        <f t="shared" si="16"/>
        <v>0.62962962962962965</v>
      </c>
      <c r="Q98" s="59">
        <f t="shared" si="16"/>
        <v>0.44444444444444442</v>
      </c>
      <c r="R98" s="59">
        <f t="shared" si="16"/>
        <v>0.53846153846153844</v>
      </c>
      <c r="S98" s="59">
        <f t="shared" si="16"/>
        <v>0.46153846153846156</v>
      </c>
      <c r="T98" s="59">
        <f t="shared" si="16"/>
        <v>0.61538461538461542</v>
      </c>
      <c r="U98" s="90" t="s">
        <v>46</v>
      </c>
      <c r="V98" s="91"/>
      <c r="W98" s="91"/>
      <c r="X98" s="91"/>
      <c r="Y98" s="92"/>
    </row>
    <row r="99" spans="1:25" ht="15" customHeight="1">
      <c r="A99" s="102" t="s">
        <v>55</v>
      </c>
      <c r="B99" s="102"/>
      <c r="C99" s="59">
        <f>COUNTIF(C64:C98,"д")/COUNTA(C64:C98)</f>
        <v>0.14814814814814814</v>
      </c>
      <c r="D99" s="59">
        <f t="shared" ref="D99:T99" si="17">COUNTIF(D64:D98,"д")/COUNTA(D64:D98)</f>
        <v>0.1111111111111111</v>
      </c>
      <c r="E99" s="59">
        <f t="shared" si="17"/>
        <v>0.14814814814814814</v>
      </c>
      <c r="F99" s="59">
        <f t="shared" si="17"/>
        <v>0.1111111111111111</v>
      </c>
      <c r="G99" s="59">
        <f t="shared" si="17"/>
        <v>0.1111111111111111</v>
      </c>
      <c r="H99" s="59">
        <f t="shared" si="17"/>
        <v>0.1111111111111111</v>
      </c>
      <c r="I99" s="59">
        <f t="shared" si="17"/>
        <v>0.1111111111111111</v>
      </c>
      <c r="J99" s="59">
        <f t="shared" si="17"/>
        <v>0.1111111111111111</v>
      </c>
      <c r="K99" s="59">
        <f t="shared" si="17"/>
        <v>0.14814814814814814</v>
      </c>
      <c r="L99" s="59">
        <f t="shared" si="17"/>
        <v>0.14814814814814814</v>
      </c>
      <c r="M99" s="59">
        <f t="shared" si="17"/>
        <v>0.14814814814814814</v>
      </c>
      <c r="N99" s="59">
        <f t="shared" si="17"/>
        <v>0.14814814814814814</v>
      </c>
      <c r="O99" s="59">
        <f t="shared" si="17"/>
        <v>0.14814814814814814</v>
      </c>
      <c r="P99" s="59">
        <f t="shared" si="17"/>
        <v>0.14814814814814814</v>
      </c>
      <c r="Q99" s="59">
        <f t="shared" si="17"/>
        <v>0.18518518518518517</v>
      </c>
      <c r="R99" s="59">
        <f t="shared" si="17"/>
        <v>0.15384615384615385</v>
      </c>
      <c r="S99" s="59">
        <f t="shared" si="17"/>
        <v>0.15384615384615385</v>
      </c>
      <c r="T99" s="59">
        <f t="shared" si="17"/>
        <v>0.15384615384615385</v>
      </c>
      <c r="U99" s="93" t="s">
        <v>47</v>
      </c>
      <c r="V99" s="94"/>
      <c r="W99" s="94"/>
      <c r="X99" s="94"/>
      <c r="Y99" s="95"/>
    </row>
    <row r="100" spans="1:25" ht="15" customHeight="1">
      <c r="A100" s="102" t="s">
        <v>56</v>
      </c>
      <c r="B100" s="102"/>
      <c r="C100" s="59">
        <f>COUNTIF(C65:C99,"в")/COUNTA(C65:C99)</f>
        <v>0</v>
      </c>
      <c r="D100" s="59">
        <f t="shared" ref="D100:T100" si="18">COUNTIF(D65:D99,"в")/COUNTA(D65:D99)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96" t="s">
        <v>48</v>
      </c>
      <c r="V100" s="97"/>
      <c r="W100" s="97"/>
      <c r="X100" s="97"/>
      <c r="Y100" s="92"/>
    </row>
    <row r="101" spans="1:25">
      <c r="A101" s="100" t="s">
        <v>57</v>
      </c>
      <c r="B101" s="100"/>
      <c r="C101" s="59">
        <f>SUM(C98:C100)</f>
        <v>0.92592592592592593</v>
      </c>
      <c r="D101" s="59">
        <f t="shared" ref="D101:T101" si="19">SUM(D98:D100)</f>
        <v>0.85185185185185186</v>
      </c>
      <c r="E101" s="59">
        <f t="shared" si="19"/>
        <v>0.85185185185185186</v>
      </c>
      <c r="F101" s="59">
        <f t="shared" si="19"/>
        <v>0.70370370370370372</v>
      </c>
      <c r="G101" s="59">
        <f t="shared" si="19"/>
        <v>0.70370370370370372</v>
      </c>
      <c r="H101" s="59">
        <f t="shared" si="19"/>
        <v>0.77777777777777768</v>
      </c>
      <c r="I101" s="59">
        <f t="shared" si="19"/>
        <v>0.70370370370370372</v>
      </c>
      <c r="J101" s="59">
        <f t="shared" si="19"/>
        <v>0.7407407407407407</v>
      </c>
      <c r="K101" s="59">
        <f t="shared" si="19"/>
        <v>0.7407407407407407</v>
      </c>
      <c r="L101" s="59">
        <f t="shared" si="19"/>
        <v>0.70370370370370372</v>
      </c>
      <c r="M101" s="59">
        <f t="shared" si="19"/>
        <v>0.70370370370370372</v>
      </c>
      <c r="N101" s="59">
        <f t="shared" si="19"/>
        <v>0.81481481481481477</v>
      </c>
      <c r="O101" s="59">
        <f t="shared" si="19"/>
        <v>0.7407407407407407</v>
      </c>
      <c r="P101" s="59">
        <f t="shared" si="19"/>
        <v>0.77777777777777779</v>
      </c>
      <c r="Q101" s="59">
        <f t="shared" si="19"/>
        <v>0.62962962962962954</v>
      </c>
      <c r="R101" s="59">
        <f t="shared" si="19"/>
        <v>0.69230769230769229</v>
      </c>
      <c r="S101" s="59">
        <f t="shared" si="19"/>
        <v>0.61538461538461542</v>
      </c>
      <c r="T101" s="59">
        <f t="shared" si="19"/>
        <v>0.76923076923076927</v>
      </c>
      <c r="U101" s="14" t="s">
        <v>49</v>
      </c>
      <c r="V101" s="14" t="s">
        <v>50</v>
      </c>
      <c r="W101" s="14" t="s">
        <v>51</v>
      </c>
      <c r="X101" s="14" t="s">
        <v>52</v>
      </c>
      <c r="Y101" s="15" t="s">
        <v>44</v>
      </c>
    </row>
    <row r="102" spans="1:25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2" t="e">
        <f>AVERAGE(U62:U96)</f>
        <v>#DIV/0!</v>
      </c>
      <c r="V102" s="62">
        <f>AVERAGE(V62:V96)</f>
        <v>0.53174603174603174</v>
      </c>
      <c r="W102" s="62">
        <f>AVERAGE(W62:W96)</f>
        <v>0.14007936507936508</v>
      </c>
      <c r="X102" s="62">
        <f>AVERAGE(X62:X96)</f>
        <v>0</v>
      </c>
      <c r="Y102" s="62">
        <f>AVERAGE(Y62:Y96)</f>
        <v>0.67182539682539677</v>
      </c>
    </row>
  </sheetData>
  <mergeCells count="85">
    <mergeCell ref="U100:Y100"/>
    <mergeCell ref="U59:U61"/>
    <mergeCell ref="D60:D61"/>
    <mergeCell ref="E60:E61"/>
    <mergeCell ref="X59:X61"/>
    <mergeCell ref="V59:V61"/>
    <mergeCell ref="Y59:Y61"/>
    <mergeCell ref="F60:F61"/>
    <mergeCell ref="Q59:Q61"/>
    <mergeCell ref="N59:N61"/>
    <mergeCell ref="O59:O61"/>
    <mergeCell ref="P59:P61"/>
    <mergeCell ref="U97:Y97"/>
    <mergeCell ref="R59:R61"/>
    <mergeCell ref="U98:Y98"/>
    <mergeCell ref="A99:B99"/>
    <mergeCell ref="U99:Y99"/>
    <mergeCell ref="A97:B97"/>
    <mergeCell ref="H57:K58"/>
    <mergeCell ref="A102:B102"/>
    <mergeCell ref="A98:B98"/>
    <mergeCell ref="L57:Q58"/>
    <mergeCell ref="R57:T58"/>
    <mergeCell ref="C59:C61"/>
    <mergeCell ref="D59:F59"/>
    <mergeCell ref="G59:G61"/>
    <mergeCell ref="H59:H61"/>
    <mergeCell ref="A100:B100"/>
    <mergeCell ref="A101:B101"/>
    <mergeCell ref="A46:B46"/>
    <mergeCell ref="A47:B47"/>
    <mergeCell ref="A48:B48"/>
    <mergeCell ref="A49:B49"/>
    <mergeCell ref="D9:D10"/>
    <mergeCell ref="A50:B50"/>
    <mergeCell ref="A51:B51"/>
    <mergeCell ref="A57:A61"/>
    <mergeCell ref="B57:B61"/>
    <mergeCell ref="U49:Y49"/>
    <mergeCell ref="U57:Y57"/>
    <mergeCell ref="U58:Y58"/>
    <mergeCell ref="W59:W61"/>
    <mergeCell ref="L59:L61"/>
    <mergeCell ref="M59:M61"/>
    <mergeCell ref="I59:I61"/>
    <mergeCell ref="K59:K61"/>
    <mergeCell ref="J59:J61"/>
    <mergeCell ref="S59:S61"/>
    <mergeCell ref="T59:T61"/>
    <mergeCell ref="C57:G58"/>
    <mergeCell ref="U48:Y48"/>
    <mergeCell ref="P8:P10"/>
    <mergeCell ref="Q8:Q10"/>
    <mergeCell ref="R8:R10"/>
    <mergeCell ref="U8:U10"/>
    <mergeCell ref="V8:V10"/>
    <mergeCell ref="W8:W10"/>
    <mergeCell ref="X8:X10"/>
    <mergeCell ref="Y8:Y10"/>
    <mergeCell ref="T8:T10"/>
    <mergeCell ref="S8:S10"/>
    <mergeCell ref="R6:T7"/>
    <mergeCell ref="L8:L10"/>
    <mergeCell ref="U46:Y46"/>
    <mergeCell ref="U47:Y47"/>
    <mergeCell ref="L6:Q7"/>
    <mergeCell ref="U6:Y6"/>
    <mergeCell ref="U7:Y7"/>
    <mergeCell ref="M8:M10"/>
    <mergeCell ref="N8:N10"/>
    <mergeCell ref="O8:O10"/>
    <mergeCell ref="A4:K4"/>
    <mergeCell ref="A6:A10"/>
    <mergeCell ref="B6:B10"/>
    <mergeCell ref="C6:G7"/>
    <mergeCell ref="H6:K7"/>
    <mergeCell ref="C8:C10"/>
    <mergeCell ref="D8:F8"/>
    <mergeCell ref="G8:G10"/>
    <mergeCell ref="H8:H10"/>
    <mergeCell ref="I8:I10"/>
    <mergeCell ref="K8:K10"/>
    <mergeCell ref="E9:E10"/>
    <mergeCell ref="F9:F10"/>
    <mergeCell ref="J8:J10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02"/>
  <sheetViews>
    <sheetView topLeftCell="O130" workbookViewId="0">
      <selection activeCell="X76" sqref="X76"/>
    </sheetView>
  </sheetViews>
  <sheetFormatPr defaultRowHeight="15"/>
  <cols>
    <col min="2" max="2" width="23.28515625" customWidth="1"/>
    <col min="27" max="27" width="12.42578125" customWidth="1"/>
    <col min="29" max="29" width="12" customWidth="1"/>
  </cols>
  <sheetData>
    <row r="1" spans="1:29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9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9" ht="15.75">
      <c r="A3" s="9" t="s">
        <v>23</v>
      </c>
      <c r="B3" s="10"/>
      <c r="C3" s="9" t="s">
        <v>93</v>
      </c>
      <c r="D3" s="10"/>
      <c r="E3" s="10"/>
      <c r="F3" s="10"/>
      <c r="G3" s="10"/>
      <c r="H3" s="10"/>
    </row>
    <row r="4" spans="1:29">
      <c r="A4" s="72" t="s">
        <v>105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22"/>
      <c r="M4" s="22"/>
      <c r="N4" s="22"/>
      <c r="O4" s="22"/>
    </row>
    <row r="5" spans="1:29" ht="15.75">
      <c r="A5" s="9" t="s">
        <v>25</v>
      </c>
      <c r="C5" s="11" t="s">
        <v>60</v>
      </c>
    </row>
    <row r="6" spans="1:29">
      <c r="A6" s="74" t="s">
        <v>0</v>
      </c>
      <c r="B6" s="76" t="s">
        <v>1</v>
      </c>
      <c r="C6" s="104" t="s">
        <v>106</v>
      </c>
      <c r="D6" s="112"/>
      <c r="E6" s="112"/>
      <c r="F6" s="112"/>
      <c r="G6" s="112"/>
      <c r="H6" s="112"/>
      <c r="I6" s="112"/>
      <c r="J6" s="105"/>
      <c r="K6" s="105"/>
      <c r="L6" s="105"/>
      <c r="M6" s="105"/>
      <c r="N6" s="105"/>
      <c r="O6" s="105"/>
      <c r="P6" s="104" t="s">
        <v>123</v>
      </c>
      <c r="Q6" s="111"/>
      <c r="R6" s="111"/>
      <c r="S6" s="111"/>
      <c r="T6" s="111"/>
      <c r="U6" s="111"/>
      <c r="V6" s="111"/>
      <c r="W6" s="106"/>
      <c r="X6" s="106"/>
      <c r="Y6" s="98" t="s">
        <v>38</v>
      </c>
      <c r="Z6" s="98"/>
      <c r="AA6" s="98"/>
      <c r="AB6" s="98"/>
      <c r="AC6" s="98"/>
    </row>
    <row r="7" spans="1:29">
      <c r="A7" s="74"/>
      <c r="B7" s="77"/>
      <c r="C7" s="82" t="s">
        <v>107</v>
      </c>
      <c r="D7" s="82"/>
      <c r="E7" s="105"/>
      <c r="F7" s="105"/>
      <c r="G7" s="82" t="s">
        <v>108</v>
      </c>
      <c r="H7" s="82" t="s">
        <v>109</v>
      </c>
      <c r="I7" s="105"/>
      <c r="J7" s="105"/>
      <c r="K7" s="105"/>
      <c r="L7" s="82" t="s">
        <v>110</v>
      </c>
      <c r="M7" s="82"/>
      <c r="N7" s="82" t="s">
        <v>111</v>
      </c>
      <c r="O7" s="82" t="s">
        <v>112</v>
      </c>
      <c r="P7" s="111"/>
      <c r="Q7" s="111"/>
      <c r="R7" s="111"/>
      <c r="S7" s="111"/>
      <c r="T7" s="111"/>
      <c r="U7" s="111"/>
      <c r="V7" s="111"/>
      <c r="W7" s="106"/>
      <c r="X7" s="106"/>
      <c r="Y7" s="95" t="s">
        <v>39</v>
      </c>
      <c r="Z7" s="95"/>
      <c r="AA7" s="95"/>
      <c r="AB7" s="95"/>
      <c r="AC7" s="95"/>
    </row>
    <row r="8" spans="1:29">
      <c r="A8" s="74"/>
      <c r="B8" s="77"/>
      <c r="C8" s="82" t="s">
        <v>113</v>
      </c>
      <c r="D8" s="82" t="s">
        <v>114</v>
      </c>
      <c r="E8" s="82" t="s">
        <v>115</v>
      </c>
      <c r="F8" s="82" t="s">
        <v>116</v>
      </c>
      <c r="G8" s="82"/>
      <c r="H8" s="82" t="s">
        <v>117</v>
      </c>
      <c r="I8" s="82" t="s">
        <v>118</v>
      </c>
      <c r="J8" s="82" t="s">
        <v>119</v>
      </c>
      <c r="K8" s="82" t="s">
        <v>120</v>
      </c>
      <c r="L8" s="105"/>
      <c r="M8" s="105"/>
      <c r="N8" s="82"/>
      <c r="O8" s="82"/>
      <c r="P8" s="82" t="s">
        <v>124</v>
      </c>
      <c r="Q8" s="82" t="s">
        <v>125</v>
      </c>
      <c r="R8" s="82" t="s">
        <v>126</v>
      </c>
      <c r="S8" s="82" t="s">
        <v>127</v>
      </c>
      <c r="T8" s="82" t="s">
        <v>128</v>
      </c>
      <c r="U8" s="82" t="s">
        <v>129</v>
      </c>
      <c r="V8" s="82" t="s">
        <v>130</v>
      </c>
      <c r="W8" s="82" t="s">
        <v>131</v>
      </c>
      <c r="X8" s="82" t="s">
        <v>132</v>
      </c>
      <c r="Y8" s="99" t="s">
        <v>40</v>
      </c>
      <c r="Z8" s="99" t="s">
        <v>41</v>
      </c>
      <c r="AA8" s="99" t="s">
        <v>42</v>
      </c>
      <c r="AB8" s="99" t="s">
        <v>43</v>
      </c>
      <c r="AC8" s="85" t="s">
        <v>44</v>
      </c>
    </row>
    <row r="9" spans="1:29">
      <c r="A9" s="74"/>
      <c r="B9" s="77"/>
      <c r="C9" s="82"/>
      <c r="D9" s="82"/>
      <c r="E9" s="82"/>
      <c r="F9" s="82"/>
      <c r="G9" s="82"/>
      <c r="H9" s="82"/>
      <c r="I9" s="82"/>
      <c r="J9" s="82"/>
      <c r="K9" s="82"/>
      <c r="L9" s="82" t="s">
        <v>121</v>
      </c>
      <c r="M9" s="82" t="s">
        <v>122</v>
      </c>
      <c r="N9" s="82"/>
      <c r="O9" s="82"/>
      <c r="P9" s="106"/>
      <c r="Q9" s="82"/>
      <c r="R9" s="82"/>
      <c r="S9" s="82"/>
      <c r="T9" s="82"/>
      <c r="U9" s="82"/>
      <c r="V9" s="106"/>
      <c r="W9" s="106"/>
      <c r="X9" s="106"/>
      <c r="Y9" s="99"/>
      <c r="Z9" s="99"/>
      <c r="AA9" s="99"/>
      <c r="AB9" s="99"/>
      <c r="AC9" s="85"/>
    </row>
    <row r="10" spans="1:29">
      <c r="A10" s="75"/>
      <c r="B10" s="7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106"/>
      <c r="Q10" s="82"/>
      <c r="R10" s="82"/>
      <c r="S10" s="82"/>
      <c r="T10" s="82"/>
      <c r="U10" s="82"/>
      <c r="V10" s="106"/>
      <c r="W10" s="106"/>
      <c r="X10" s="106"/>
      <c r="Y10" s="99"/>
      <c r="Z10" s="99"/>
      <c r="AA10" s="99"/>
      <c r="AB10" s="99"/>
      <c r="AC10" s="85"/>
    </row>
    <row r="11" spans="1:29">
      <c r="A11" s="2">
        <v>1</v>
      </c>
      <c r="B11" s="21" t="s">
        <v>406</v>
      </c>
      <c r="C11" s="4" t="s">
        <v>440</v>
      </c>
      <c r="D11" s="4" t="s">
        <v>442</v>
      </c>
      <c r="E11" s="4" t="s">
        <v>442</v>
      </c>
      <c r="F11" s="4" t="s">
        <v>440</v>
      </c>
      <c r="G11" s="4" t="s">
        <v>440</v>
      </c>
      <c r="H11" s="4" t="s">
        <v>440</v>
      </c>
      <c r="I11" s="4" t="s">
        <v>442</v>
      </c>
      <c r="J11" s="4" t="s">
        <v>440</v>
      </c>
      <c r="K11" s="4" t="s">
        <v>440</v>
      </c>
      <c r="L11" s="4" t="s">
        <v>440</v>
      </c>
      <c r="M11" s="4" t="s">
        <v>442</v>
      </c>
      <c r="N11" s="4" t="s">
        <v>440</v>
      </c>
      <c r="O11" s="4" t="s">
        <v>442</v>
      </c>
      <c r="P11" s="4" t="s">
        <v>442</v>
      </c>
      <c r="Q11" s="4" t="s">
        <v>442</v>
      </c>
      <c r="R11" s="4" t="s">
        <v>442</v>
      </c>
      <c r="S11" s="4" t="s">
        <v>442</v>
      </c>
      <c r="T11" s="4" t="s">
        <v>440</v>
      </c>
      <c r="U11" s="4" t="s">
        <v>440</v>
      </c>
      <c r="V11" s="4" t="s">
        <v>440</v>
      </c>
      <c r="W11" s="4" t="s">
        <v>440</v>
      </c>
      <c r="X11" s="4" t="s">
        <v>440</v>
      </c>
      <c r="Y11" s="60">
        <f>COUNTIF(C11:X11,"н")/COUNTA(C11:X11)</f>
        <v>0.40909090909090912</v>
      </c>
      <c r="Z11" s="60">
        <f>COUNTIF(D11:Y11,"с")/COUNTA(D11:Y11)</f>
        <v>0.54545454545454541</v>
      </c>
      <c r="AA11" s="60">
        <f>COUNTIF(E11:Z11,"д")/COUNTA(E11:Z11)</f>
        <v>0</v>
      </c>
      <c r="AB11" s="60">
        <f>COUNTIF(F11:AA11,"в")/COUNTA(F11:AA11)</f>
        <v>0</v>
      </c>
      <c r="AC11" s="61">
        <f>SUM(Z11:AB11)</f>
        <v>0.54545454545454541</v>
      </c>
    </row>
    <row r="12" spans="1:29">
      <c r="A12" s="5">
        <v>2</v>
      </c>
      <c r="B12" s="21" t="s">
        <v>407</v>
      </c>
      <c r="C12" s="4" t="s">
        <v>442</v>
      </c>
      <c r="D12" s="4" t="s">
        <v>442</v>
      </c>
      <c r="E12" s="4" t="s">
        <v>442</v>
      </c>
      <c r="F12" s="4" t="s">
        <v>440</v>
      </c>
      <c r="G12" s="4" t="s">
        <v>442</v>
      </c>
      <c r="H12" s="4" t="s">
        <v>442</v>
      </c>
      <c r="I12" s="4" t="s">
        <v>442</v>
      </c>
      <c r="J12" s="4" t="s">
        <v>442</v>
      </c>
      <c r="K12" s="4" t="s">
        <v>440</v>
      </c>
      <c r="L12" s="4" t="s">
        <v>440</v>
      </c>
      <c r="M12" s="4" t="s">
        <v>442</v>
      </c>
      <c r="N12" s="4" t="s">
        <v>440</v>
      </c>
      <c r="O12" s="4" t="s">
        <v>442</v>
      </c>
      <c r="P12" s="4" t="s">
        <v>442</v>
      </c>
      <c r="Q12" s="4" t="s">
        <v>442</v>
      </c>
      <c r="R12" s="4" t="s">
        <v>442</v>
      </c>
      <c r="S12" s="4" t="s">
        <v>440</v>
      </c>
      <c r="T12" s="4" t="s">
        <v>440</v>
      </c>
      <c r="U12" s="4" t="s">
        <v>440</v>
      </c>
      <c r="V12" s="4" t="s">
        <v>440</v>
      </c>
      <c r="W12" s="4" t="s">
        <v>440</v>
      </c>
      <c r="X12" s="4" t="s">
        <v>440</v>
      </c>
      <c r="Y12" s="60">
        <f t="shared" ref="Y12:Y35" si="0">COUNTIF(C12:X12,"н")/COUNTA(C12:X12)</f>
        <v>0.54545454545454541</v>
      </c>
      <c r="Z12" s="60">
        <f t="shared" ref="Z12:Z35" si="1">COUNTIF(D12:Y12,"с")/COUNTA(D12:Y12)</f>
        <v>0.45454545454545453</v>
      </c>
      <c r="AA12" s="60">
        <f t="shared" ref="AA12:AA35" si="2">COUNTIF(E12:Z12,"д")/COUNTA(E12:Z12)</f>
        <v>0</v>
      </c>
      <c r="AB12" s="60">
        <f t="shared" ref="AB12:AB35" si="3">COUNTIF(F12:AA12,"в")/COUNTA(F12:AA12)</f>
        <v>0</v>
      </c>
      <c r="AC12" s="61">
        <f t="shared" ref="AC12:AC35" si="4">SUM(Z12:AB12)</f>
        <v>0.45454545454545453</v>
      </c>
    </row>
    <row r="13" spans="1:29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440</v>
      </c>
      <c r="J13" s="4" t="s">
        <v>442</v>
      </c>
      <c r="K13" s="4" t="s">
        <v>440</v>
      </c>
      <c r="L13" s="4" t="s">
        <v>440</v>
      </c>
      <c r="M13" s="4" t="s">
        <v>440</v>
      </c>
      <c r="N13" s="4" t="s">
        <v>440</v>
      </c>
      <c r="O13" s="4" t="s">
        <v>440</v>
      </c>
      <c r="P13" s="4" t="s">
        <v>440</v>
      </c>
      <c r="Q13" s="4" t="s">
        <v>440</v>
      </c>
      <c r="R13" s="4" t="s">
        <v>440</v>
      </c>
      <c r="S13" s="4" t="s">
        <v>440</v>
      </c>
      <c r="T13" s="4" t="s">
        <v>440</v>
      </c>
      <c r="U13" s="4" t="s">
        <v>440</v>
      </c>
      <c r="V13" s="4" t="s">
        <v>440</v>
      </c>
      <c r="W13" s="4" t="s">
        <v>440</v>
      </c>
      <c r="X13" s="4" t="s">
        <v>440</v>
      </c>
      <c r="Y13" s="60">
        <f t="shared" si="0"/>
        <v>4.5454545454545456E-2</v>
      </c>
      <c r="Z13" s="60">
        <f t="shared" si="1"/>
        <v>0.90909090909090906</v>
      </c>
      <c r="AA13" s="60">
        <f t="shared" si="2"/>
        <v>0</v>
      </c>
      <c r="AB13" s="60">
        <f t="shared" si="3"/>
        <v>0</v>
      </c>
      <c r="AC13" s="61">
        <f t="shared" si="4"/>
        <v>0.90909090909090906</v>
      </c>
    </row>
    <row r="14" spans="1:29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442</v>
      </c>
      <c r="H14" s="4" t="s">
        <v>442</v>
      </c>
      <c r="I14" s="4" t="s">
        <v>440</v>
      </c>
      <c r="J14" s="4" t="s">
        <v>442</v>
      </c>
      <c r="K14" s="4" t="s">
        <v>440</v>
      </c>
      <c r="L14" s="4" t="s">
        <v>440</v>
      </c>
      <c r="M14" s="4" t="s">
        <v>442</v>
      </c>
      <c r="N14" s="4" t="s">
        <v>440</v>
      </c>
      <c r="O14" s="4" t="s">
        <v>440</v>
      </c>
      <c r="P14" s="4" t="s">
        <v>440</v>
      </c>
      <c r="Q14" s="4" t="s">
        <v>440</v>
      </c>
      <c r="R14" s="4" t="s">
        <v>440</v>
      </c>
      <c r="S14" s="4" t="s">
        <v>440</v>
      </c>
      <c r="T14" s="4" t="s">
        <v>440</v>
      </c>
      <c r="U14" s="4" t="s">
        <v>440</v>
      </c>
      <c r="V14" s="4" t="s">
        <v>440</v>
      </c>
      <c r="W14" s="4" t="s">
        <v>440</v>
      </c>
      <c r="X14" s="4" t="s">
        <v>440</v>
      </c>
      <c r="Y14" s="60">
        <f t="shared" si="0"/>
        <v>0.18181818181818182</v>
      </c>
      <c r="Z14" s="60">
        <f t="shared" si="1"/>
        <v>0.77272727272727271</v>
      </c>
      <c r="AA14" s="60">
        <f t="shared" si="2"/>
        <v>0</v>
      </c>
      <c r="AB14" s="60">
        <f t="shared" si="3"/>
        <v>0</v>
      </c>
      <c r="AC14" s="61">
        <f t="shared" si="4"/>
        <v>0.77272727272727271</v>
      </c>
    </row>
    <row r="15" spans="1:29">
      <c r="A15" s="2">
        <v>5</v>
      </c>
      <c r="B15" s="21" t="s">
        <v>409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442</v>
      </c>
      <c r="H15" s="4" t="s">
        <v>442</v>
      </c>
      <c r="I15" s="4" t="s">
        <v>442</v>
      </c>
      <c r="J15" s="4" t="s">
        <v>442</v>
      </c>
      <c r="K15" s="4" t="s">
        <v>440</v>
      </c>
      <c r="L15" s="4" t="s">
        <v>442</v>
      </c>
      <c r="M15" s="4" t="s">
        <v>442</v>
      </c>
      <c r="N15" s="4" t="s">
        <v>440</v>
      </c>
      <c r="O15" s="4" t="s">
        <v>440</v>
      </c>
      <c r="P15" s="4" t="s">
        <v>442</v>
      </c>
      <c r="Q15" s="4" t="s">
        <v>442</v>
      </c>
      <c r="R15" s="4" t="s">
        <v>442</v>
      </c>
      <c r="S15" s="4" t="s">
        <v>440</v>
      </c>
      <c r="T15" s="4" t="s">
        <v>440</v>
      </c>
      <c r="U15" s="4" t="s">
        <v>440</v>
      </c>
      <c r="V15" s="4" t="s">
        <v>442</v>
      </c>
      <c r="W15" s="4" t="s">
        <v>440</v>
      </c>
      <c r="X15" s="4" t="s">
        <v>440</v>
      </c>
      <c r="Y15" s="60">
        <f t="shared" si="0"/>
        <v>0.63636363636363635</v>
      </c>
      <c r="Z15" s="60">
        <f t="shared" si="1"/>
        <v>0.36363636363636365</v>
      </c>
      <c r="AA15" s="60">
        <f t="shared" si="2"/>
        <v>0</v>
      </c>
      <c r="AB15" s="60">
        <f t="shared" si="3"/>
        <v>0</v>
      </c>
      <c r="AC15" s="61">
        <f t="shared" si="4"/>
        <v>0.36363636363636365</v>
      </c>
    </row>
    <row r="16" spans="1:29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442</v>
      </c>
      <c r="M16" s="4" t="s">
        <v>442</v>
      </c>
      <c r="N16" s="4" t="s">
        <v>440</v>
      </c>
      <c r="O16" s="4" t="s">
        <v>440</v>
      </c>
      <c r="P16" s="4" t="s">
        <v>442</v>
      </c>
      <c r="Q16" s="4" t="s">
        <v>440</v>
      </c>
      <c r="R16" s="4" t="s">
        <v>440</v>
      </c>
      <c r="S16" s="4" t="s">
        <v>440</v>
      </c>
      <c r="T16" s="4" t="s">
        <v>440</v>
      </c>
      <c r="U16" s="4" t="s">
        <v>440</v>
      </c>
      <c r="V16" s="4" t="s">
        <v>440</v>
      </c>
      <c r="W16" s="4" t="s">
        <v>440</v>
      </c>
      <c r="X16" s="4" t="s">
        <v>440</v>
      </c>
      <c r="Y16" s="60">
        <f t="shared" si="0"/>
        <v>0.54545454545454541</v>
      </c>
      <c r="Z16" s="60">
        <f t="shared" si="1"/>
        <v>0.45454545454545453</v>
      </c>
      <c r="AA16" s="60">
        <f t="shared" si="2"/>
        <v>0</v>
      </c>
      <c r="AB16" s="60">
        <f t="shared" si="3"/>
        <v>0</v>
      </c>
      <c r="AC16" s="61">
        <f t="shared" si="4"/>
        <v>0.45454545454545453</v>
      </c>
    </row>
    <row r="17" spans="1:29">
      <c r="A17" s="2">
        <v>7</v>
      </c>
      <c r="B17" s="21" t="s">
        <v>411</v>
      </c>
      <c r="C17" s="4" t="s">
        <v>442</v>
      </c>
      <c r="D17" s="4" t="s">
        <v>440</v>
      </c>
      <c r="E17" s="4" t="s">
        <v>442</v>
      </c>
      <c r="F17" s="4" t="s">
        <v>440</v>
      </c>
      <c r="G17" s="4" t="s">
        <v>442</v>
      </c>
      <c r="H17" s="4" t="s">
        <v>442</v>
      </c>
      <c r="I17" s="4" t="s">
        <v>442</v>
      </c>
      <c r="J17" s="4" t="s">
        <v>442</v>
      </c>
      <c r="K17" s="4" t="s">
        <v>440</v>
      </c>
      <c r="L17" s="4" t="s">
        <v>440</v>
      </c>
      <c r="M17" s="4" t="s">
        <v>442</v>
      </c>
      <c r="N17" s="4" t="s">
        <v>440</v>
      </c>
      <c r="O17" s="4" t="s">
        <v>442</v>
      </c>
      <c r="P17" s="4" t="s">
        <v>440</v>
      </c>
      <c r="Q17" s="4" t="s">
        <v>440</v>
      </c>
      <c r="R17" s="4" t="s">
        <v>440</v>
      </c>
      <c r="S17" s="4" t="s">
        <v>440</v>
      </c>
      <c r="T17" s="4" t="s">
        <v>442</v>
      </c>
      <c r="U17" s="4" t="s">
        <v>442</v>
      </c>
      <c r="V17" s="4" t="s">
        <v>440</v>
      </c>
      <c r="W17" s="4" t="s">
        <v>442</v>
      </c>
      <c r="X17" s="4" t="s">
        <v>442</v>
      </c>
      <c r="Y17" s="60">
        <f t="shared" si="0"/>
        <v>0.54545454545454541</v>
      </c>
      <c r="Z17" s="60">
        <f t="shared" si="1"/>
        <v>0.45454545454545453</v>
      </c>
      <c r="AA17" s="60">
        <f t="shared" si="2"/>
        <v>0</v>
      </c>
      <c r="AB17" s="60">
        <f t="shared" si="3"/>
        <v>0</v>
      </c>
      <c r="AC17" s="61">
        <f t="shared" si="4"/>
        <v>0.45454545454545453</v>
      </c>
    </row>
    <row r="18" spans="1:29">
      <c r="A18" s="5">
        <v>8</v>
      </c>
      <c r="B18" s="21" t="s">
        <v>412</v>
      </c>
      <c r="C18" s="4" t="s">
        <v>442</v>
      </c>
      <c r="D18" s="4" t="s">
        <v>440</v>
      </c>
      <c r="E18" s="4" t="s">
        <v>442</v>
      </c>
      <c r="F18" s="4" t="s">
        <v>442</v>
      </c>
      <c r="G18" s="4" t="s">
        <v>442</v>
      </c>
      <c r="H18" s="4" t="s">
        <v>442</v>
      </c>
      <c r="I18" s="4" t="s">
        <v>442</v>
      </c>
      <c r="J18" s="4" t="s">
        <v>442</v>
      </c>
      <c r="K18" s="4" t="s">
        <v>440</v>
      </c>
      <c r="L18" s="4" t="s">
        <v>442</v>
      </c>
      <c r="M18" s="4" t="s">
        <v>442</v>
      </c>
      <c r="N18" s="4" t="s">
        <v>440</v>
      </c>
      <c r="O18" s="4" t="s">
        <v>442</v>
      </c>
      <c r="P18" s="4" t="s">
        <v>440</v>
      </c>
      <c r="Q18" s="4" t="s">
        <v>442</v>
      </c>
      <c r="R18" s="4" t="s">
        <v>442</v>
      </c>
      <c r="S18" s="4" t="s">
        <v>440</v>
      </c>
      <c r="T18" s="4" t="s">
        <v>440</v>
      </c>
      <c r="U18" s="4" t="s">
        <v>440</v>
      </c>
      <c r="V18" s="4" t="s">
        <v>440</v>
      </c>
      <c r="W18" s="4" t="s">
        <v>440</v>
      </c>
      <c r="X18" s="4" t="s">
        <v>440</v>
      </c>
      <c r="Y18" s="60">
        <f t="shared" si="0"/>
        <v>0.54545454545454541</v>
      </c>
      <c r="Z18" s="60">
        <f t="shared" si="1"/>
        <v>0.45454545454545453</v>
      </c>
      <c r="AA18" s="60">
        <f t="shared" si="2"/>
        <v>0</v>
      </c>
      <c r="AB18" s="60">
        <f t="shared" si="3"/>
        <v>0</v>
      </c>
      <c r="AC18" s="61">
        <f t="shared" si="4"/>
        <v>0.45454545454545453</v>
      </c>
    </row>
    <row r="19" spans="1:29">
      <c r="A19" s="2">
        <v>9</v>
      </c>
      <c r="B19" s="21" t="s">
        <v>413</v>
      </c>
      <c r="C19" s="4" t="s">
        <v>440</v>
      </c>
      <c r="D19" s="4" t="s">
        <v>440</v>
      </c>
      <c r="E19" s="4" t="s">
        <v>440</v>
      </c>
      <c r="F19" s="4" t="s">
        <v>440</v>
      </c>
      <c r="G19" s="4" t="s">
        <v>442</v>
      </c>
      <c r="H19" s="4" t="s">
        <v>440</v>
      </c>
      <c r="I19" s="4" t="s">
        <v>440</v>
      </c>
      <c r="J19" s="4" t="s">
        <v>442</v>
      </c>
      <c r="K19" s="4" t="s">
        <v>440</v>
      </c>
      <c r="L19" s="4" t="s">
        <v>440</v>
      </c>
      <c r="M19" s="4" t="s">
        <v>440</v>
      </c>
      <c r="N19" s="4" t="s">
        <v>440</v>
      </c>
      <c r="O19" s="4" t="s">
        <v>440</v>
      </c>
      <c r="P19" s="4" t="s">
        <v>440</v>
      </c>
      <c r="Q19" s="4" t="s">
        <v>440</v>
      </c>
      <c r="R19" s="4" t="s">
        <v>440</v>
      </c>
      <c r="S19" s="4" t="s">
        <v>440</v>
      </c>
      <c r="T19" s="4" t="s">
        <v>440</v>
      </c>
      <c r="U19" s="4" t="s">
        <v>440</v>
      </c>
      <c r="V19" s="4" t="s">
        <v>440</v>
      </c>
      <c r="W19" s="4" t="s">
        <v>440</v>
      </c>
      <c r="X19" s="4" t="s">
        <v>440</v>
      </c>
      <c r="Y19" s="60">
        <f t="shared" si="0"/>
        <v>9.0909090909090912E-2</v>
      </c>
      <c r="Z19" s="60">
        <f t="shared" si="1"/>
        <v>0.86363636363636365</v>
      </c>
      <c r="AA19" s="60">
        <f t="shared" si="2"/>
        <v>0</v>
      </c>
      <c r="AB19" s="60">
        <f t="shared" si="3"/>
        <v>0</v>
      </c>
      <c r="AC19" s="61">
        <f t="shared" si="4"/>
        <v>0.86363636363636365</v>
      </c>
    </row>
    <row r="20" spans="1:29">
      <c r="A20" s="5">
        <v>10</v>
      </c>
      <c r="B20" s="21" t="s">
        <v>414</v>
      </c>
      <c r="C20" s="4" t="s">
        <v>440</v>
      </c>
      <c r="D20" s="4" t="s">
        <v>440</v>
      </c>
      <c r="E20" s="4" t="s">
        <v>440</v>
      </c>
      <c r="F20" s="4" t="s">
        <v>440</v>
      </c>
      <c r="G20" s="4" t="s">
        <v>440</v>
      </c>
      <c r="H20" s="4" t="s">
        <v>440</v>
      </c>
      <c r="I20" s="4" t="s">
        <v>440</v>
      </c>
      <c r="J20" s="4" t="s">
        <v>442</v>
      </c>
      <c r="K20" s="4" t="s">
        <v>440</v>
      </c>
      <c r="L20" s="4" t="s">
        <v>440</v>
      </c>
      <c r="M20" s="4" t="s">
        <v>440</v>
      </c>
      <c r="N20" s="4" t="s">
        <v>440</v>
      </c>
      <c r="O20" s="4" t="s">
        <v>440</v>
      </c>
      <c r="P20" s="4" t="s">
        <v>442</v>
      </c>
      <c r="Q20" s="4" t="s">
        <v>442</v>
      </c>
      <c r="R20" s="4" t="s">
        <v>442</v>
      </c>
      <c r="S20" s="4" t="s">
        <v>440</v>
      </c>
      <c r="T20" s="4" t="s">
        <v>440</v>
      </c>
      <c r="U20" s="4" t="s">
        <v>440</v>
      </c>
      <c r="V20" s="4" t="s">
        <v>440</v>
      </c>
      <c r="W20" s="4" t="s">
        <v>440</v>
      </c>
      <c r="X20" s="4" t="s">
        <v>440</v>
      </c>
      <c r="Y20" s="60">
        <f t="shared" si="0"/>
        <v>0.18181818181818182</v>
      </c>
      <c r="Z20" s="60">
        <f t="shared" si="1"/>
        <v>0.77272727272727271</v>
      </c>
      <c r="AA20" s="60">
        <f t="shared" si="2"/>
        <v>0</v>
      </c>
      <c r="AB20" s="60">
        <f t="shared" si="3"/>
        <v>0</v>
      </c>
      <c r="AC20" s="61">
        <f t="shared" si="4"/>
        <v>0.77272727272727271</v>
      </c>
    </row>
    <row r="21" spans="1:29">
      <c r="A21" s="2">
        <v>11</v>
      </c>
      <c r="B21" s="21" t="s">
        <v>415</v>
      </c>
      <c r="C21" s="4" t="s">
        <v>442</v>
      </c>
      <c r="D21" s="4" t="s">
        <v>442</v>
      </c>
      <c r="E21" s="4" t="s">
        <v>440</v>
      </c>
      <c r="F21" s="4" t="s">
        <v>442</v>
      </c>
      <c r="G21" s="4" t="s">
        <v>440</v>
      </c>
      <c r="H21" s="4" t="s">
        <v>440</v>
      </c>
      <c r="I21" s="4" t="s">
        <v>440</v>
      </c>
      <c r="J21" s="4" t="s">
        <v>442</v>
      </c>
      <c r="K21" s="4" t="s">
        <v>440</v>
      </c>
      <c r="L21" s="4" t="s">
        <v>442</v>
      </c>
      <c r="M21" s="4" t="s">
        <v>442</v>
      </c>
      <c r="N21" s="4" t="s">
        <v>440</v>
      </c>
      <c r="O21" s="4" t="s">
        <v>442</v>
      </c>
      <c r="P21" s="4" t="s">
        <v>442</v>
      </c>
      <c r="Q21" s="4" t="s">
        <v>442</v>
      </c>
      <c r="R21" s="4" t="s">
        <v>442</v>
      </c>
      <c r="S21" s="4" t="s">
        <v>440</v>
      </c>
      <c r="T21" s="4" t="s">
        <v>440</v>
      </c>
      <c r="U21" s="4" t="s">
        <v>440</v>
      </c>
      <c r="V21" s="4" t="s">
        <v>440</v>
      </c>
      <c r="W21" s="4" t="s">
        <v>440</v>
      </c>
      <c r="X21" s="4" t="s">
        <v>440</v>
      </c>
      <c r="Y21" s="60">
        <f t="shared" si="0"/>
        <v>0.45454545454545453</v>
      </c>
      <c r="Z21" s="60">
        <f t="shared" si="1"/>
        <v>0.54545454545454541</v>
      </c>
      <c r="AA21" s="60">
        <f t="shared" si="2"/>
        <v>0</v>
      </c>
      <c r="AB21" s="60">
        <f t="shared" si="3"/>
        <v>0</v>
      </c>
      <c r="AC21" s="61">
        <f t="shared" si="4"/>
        <v>0.54545454545454541</v>
      </c>
    </row>
    <row r="22" spans="1:29">
      <c r="A22" s="5">
        <v>12</v>
      </c>
      <c r="B22" s="21" t="s">
        <v>416</v>
      </c>
      <c r="C22" s="4" t="s">
        <v>442</v>
      </c>
      <c r="D22" s="4" t="s">
        <v>442</v>
      </c>
      <c r="E22" s="4" t="s">
        <v>442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440</v>
      </c>
      <c r="L22" s="4" t="s">
        <v>442</v>
      </c>
      <c r="M22" s="4" t="s">
        <v>442</v>
      </c>
      <c r="N22" s="4" t="s">
        <v>440</v>
      </c>
      <c r="O22" s="4" t="s">
        <v>442</v>
      </c>
      <c r="P22" s="4" t="s">
        <v>442</v>
      </c>
      <c r="Q22" s="4" t="s">
        <v>442</v>
      </c>
      <c r="R22" s="4" t="s">
        <v>442</v>
      </c>
      <c r="S22" s="4" t="s">
        <v>440</v>
      </c>
      <c r="T22" s="4" t="s">
        <v>442</v>
      </c>
      <c r="U22" s="4" t="s">
        <v>442</v>
      </c>
      <c r="V22" s="4" t="s">
        <v>440</v>
      </c>
      <c r="W22" s="4" t="s">
        <v>440</v>
      </c>
      <c r="X22" s="4" t="s">
        <v>442</v>
      </c>
      <c r="Y22" s="60">
        <f t="shared" si="0"/>
        <v>0.77272727272727271</v>
      </c>
      <c r="Z22" s="60">
        <f t="shared" si="1"/>
        <v>0.22727272727272727</v>
      </c>
      <c r="AA22" s="60">
        <f t="shared" si="2"/>
        <v>0</v>
      </c>
      <c r="AB22" s="60">
        <f t="shared" si="3"/>
        <v>0</v>
      </c>
      <c r="AC22" s="61">
        <f t="shared" si="4"/>
        <v>0.22727272727272727</v>
      </c>
    </row>
    <row r="23" spans="1:29">
      <c r="A23" s="2">
        <v>13</v>
      </c>
      <c r="B23" s="21" t="s">
        <v>417</v>
      </c>
      <c r="C23" s="4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4" t="s">
        <v>440</v>
      </c>
      <c r="O23" s="4" t="s">
        <v>442</v>
      </c>
      <c r="P23" s="4" t="s">
        <v>442</v>
      </c>
      <c r="Q23" s="4" t="s">
        <v>442</v>
      </c>
      <c r="R23" s="4" t="s">
        <v>442</v>
      </c>
      <c r="S23" s="4" t="s">
        <v>440</v>
      </c>
      <c r="T23" s="4" t="s">
        <v>442</v>
      </c>
      <c r="U23" s="4" t="s">
        <v>442</v>
      </c>
      <c r="V23" s="4" t="s">
        <v>442</v>
      </c>
      <c r="W23" s="4" t="s">
        <v>440</v>
      </c>
      <c r="X23" s="4" t="s">
        <v>442</v>
      </c>
      <c r="Y23" s="60">
        <f t="shared" si="0"/>
        <v>0.86363636363636365</v>
      </c>
      <c r="Z23" s="60">
        <f t="shared" si="1"/>
        <v>0.13636363636363635</v>
      </c>
      <c r="AA23" s="60">
        <f t="shared" si="2"/>
        <v>0</v>
      </c>
      <c r="AB23" s="60">
        <f t="shared" si="3"/>
        <v>0</v>
      </c>
      <c r="AC23" s="61">
        <f t="shared" si="4"/>
        <v>0.13636363636363635</v>
      </c>
    </row>
    <row r="24" spans="1:29">
      <c r="A24" s="5">
        <v>14</v>
      </c>
      <c r="B24" s="21" t="s">
        <v>418</v>
      </c>
      <c r="C24" s="4" t="s">
        <v>442</v>
      </c>
      <c r="D24" s="4" t="s">
        <v>440</v>
      </c>
      <c r="E24" s="4" t="s">
        <v>442</v>
      </c>
      <c r="F24" s="4" t="s">
        <v>442</v>
      </c>
      <c r="G24" s="4" t="s">
        <v>442</v>
      </c>
      <c r="H24" s="4" t="s">
        <v>442</v>
      </c>
      <c r="I24" s="4" t="s">
        <v>442</v>
      </c>
      <c r="J24" s="4" t="s">
        <v>440</v>
      </c>
      <c r="K24" s="4" t="s">
        <v>440</v>
      </c>
      <c r="L24" s="4" t="s">
        <v>440</v>
      </c>
      <c r="M24" s="4" t="s">
        <v>440</v>
      </c>
      <c r="N24" s="4" t="s">
        <v>440</v>
      </c>
      <c r="O24" s="4" t="s">
        <v>442</v>
      </c>
      <c r="P24" s="4" t="s">
        <v>440</v>
      </c>
      <c r="Q24" s="4" t="s">
        <v>440</v>
      </c>
      <c r="R24" s="4" t="s">
        <v>440</v>
      </c>
      <c r="S24" s="4" t="s">
        <v>442</v>
      </c>
      <c r="T24" s="4" t="s">
        <v>442</v>
      </c>
      <c r="U24" s="4" t="s">
        <v>442</v>
      </c>
      <c r="V24" s="4" t="s">
        <v>440</v>
      </c>
      <c r="W24" s="4" t="s">
        <v>440</v>
      </c>
      <c r="X24" s="4" t="s">
        <v>440</v>
      </c>
      <c r="Y24" s="60">
        <f t="shared" si="0"/>
        <v>0.45454545454545453</v>
      </c>
      <c r="Z24" s="60">
        <f t="shared" si="1"/>
        <v>0.54545454545454541</v>
      </c>
      <c r="AA24" s="60">
        <f t="shared" si="2"/>
        <v>0</v>
      </c>
      <c r="AB24" s="60">
        <f t="shared" si="3"/>
        <v>0</v>
      </c>
      <c r="AC24" s="61">
        <f t="shared" si="4"/>
        <v>0.54545454545454541</v>
      </c>
    </row>
    <row r="25" spans="1:29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440</v>
      </c>
      <c r="O25" s="4" t="s">
        <v>440</v>
      </c>
      <c r="P25" s="4" t="s">
        <v>442</v>
      </c>
      <c r="Q25" s="4" t="s">
        <v>442</v>
      </c>
      <c r="R25" s="4" t="s">
        <v>442</v>
      </c>
      <c r="S25" s="4" t="s">
        <v>440</v>
      </c>
      <c r="T25" s="4" t="s">
        <v>442</v>
      </c>
      <c r="U25" s="4" t="s">
        <v>442</v>
      </c>
      <c r="V25" s="4" t="s">
        <v>442</v>
      </c>
      <c r="W25" s="4" t="s">
        <v>440</v>
      </c>
      <c r="X25" s="4" t="s">
        <v>442</v>
      </c>
      <c r="Y25" s="60">
        <f t="shared" si="0"/>
        <v>0.81818181818181823</v>
      </c>
      <c r="Z25" s="60">
        <f t="shared" si="1"/>
        <v>0.18181818181818182</v>
      </c>
      <c r="AA25" s="60">
        <f t="shared" si="2"/>
        <v>0</v>
      </c>
      <c r="AB25" s="60">
        <f t="shared" si="3"/>
        <v>0</v>
      </c>
      <c r="AC25" s="61">
        <f t="shared" si="4"/>
        <v>0.18181818181818182</v>
      </c>
    </row>
    <row r="26" spans="1:29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440</v>
      </c>
      <c r="J26" s="4" t="s">
        <v>440</v>
      </c>
      <c r="K26" s="4" t="s">
        <v>440</v>
      </c>
      <c r="L26" s="4" t="s">
        <v>440</v>
      </c>
      <c r="M26" s="4" t="s">
        <v>440</v>
      </c>
      <c r="N26" s="4" t="s">
        <v>440</v>
      </c>
      <c r="O26" s="4" t="s">
        <v>440</v>
      </c>
      <c r="P26" s="4" t="s">
        <v>440</v>
      </c>
      <c r="Q26" s="4" t="s">
        <v>440</v>
      </c>
      <c r="R26" s="4" t="s">
        <v>440</v>
      </c>
      <c r="S26" s="4" t="s">
        <v>440</v>
      </c>
      <c r="T26" s="4" t="s">
        <v>440</v>
      </c>
      <c r="U26" s="4" t="s">
        <v>440</v>
      </c>
      <c r="V26" s="4" t="s">
        <v>440</v>
      </c>
      <c r="W26" s="4" t="s">
        <v>440</v>
      </c>
      <c r="X26" s="4" t="s">
        <v>440</v>
      </c>
      <c r="Y26" s="60">
        <f t="shared" si="0"/>
        <v>0</v>
      </c>
      <c r="Z26" s="60">
        <f t="shared" si="1"/>
        <v>0.95454545454545459</v>
      </c>
      <c r="AA26" s="60">
        <f t="shared" si="2"/>
        <v>0</v>
      </c>
      <c r="AB26" s="60">
        <f t="shared" si="3"/>
        <v>0</v>
      </c>
      <c r="AC26" s="61">
        <f t="shared" si="4"/>
        <v>0.95454545454545459</v>
      </c>
    </row>
    <row r="27" spans="1:29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440</v>
      </c>
      <c r="F27" s="4" t="s">
        <v>440</v>
      </c>
      <c r="G27" s="4" t="s">
        <v>440</v>
      </c>
      <c r="H27" s="4" t="s">
        <v>442</v>
      </c>
      <c r="I27" s="4" t="s">
        <v>440</v>
      </c>
      <c r="J27" s="4" t="s">
        <v>440</v>
      </c>
      <c r="K27" s="4" t="s">
        <v>440</v>
      </c>
      <c r="L27" s="4" t="s">
        <v>442</v>
      </c>
      <c r="M27" s="4" t="s">
        <v>442</v>
      </c>
      <c r="N27" s="4" t="s">
        <v>440</v>
      </c>
      <c r="O27" s="4" t="s">
        <v>440</v>
      </c>
      <c r="P27" s="4" t="s">
        <v>440</v>
      </c>
      <c r="Q27" s="4" t="s">
        <v>442</v>
      </c>
      <c r="R27" s="4" t="s">
        <v>440</v>
      </c>
      <c r="S27" s="4" t="s">
        <v>440</v>
      </c>
      <c r="T27" s="4" t="s">
        <v>440</v>
      </c>
      <c r="U27" s="4" t="s">
        <v>440</v>
      </c>
      <c r="V27" s="4" t="s">
        <v>440</v>
      </c>
      <c r="W27" s="4" t="s">
        <v>440</v>
      </c>
      <c r="X27" s="4" t="s">
        <v>440</v>
      </c>
      <c r="Y27" s="60">
        <f t="shared" si="0"/>
        <v>0.18181818181818182</v>
      </c>
      <c r="Z27" s="60">
        <f t="shared" si="1"/>
        <v>0.77272727272727271</v>
      </c>
      <c r="AA27" s="60">
        <f t="shared" si="2"/>
        <v>0</v>
      </c>
      <c r="AB27" s="60">
        <f t="shared" si="3"/>
        <v>0</v>
      </c>
      <c r="AC27" s="61">
        <f t="shared" si="4"/>
        <v>0.77272727272727271</v>
      </c>
    </row>
    <row r="28" spans="1:29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440</v>
      </c>
      <c r="F28" s="4" t="s">
        <v>440</v>
      </c>
      <c r="G28" s="4" t="s">
        <v>440</v>
      </c>
      <c r="H28" s="4" t="s">
        <v>440</v>
      </c>
      <c r="I28" s="4" t="s">
        <v>440</v>
      </c>
      <c r="J28" s="4" t="s">
        <v>440</v>
      </c>
      <c r="K28" s="4" t="s">
        <v>440</v>
      </c>
      <c r="L28" s="4" t="s">
        <v>440</v>
      </c>
      <c r="M28" s="4" t="s">
        <v>442</v>
      </c>
      <c r="N28" s="4" t="s">
        <v>440</v>
      </c>
      <c r="O28" s="4" t="s">
        <v>440</v>
      </c>
      <c r="P28" s="4" t="s">
        <v>440</v>
      </c>
      <c r="Q28" s="4" t="s">
        <v>440</v>
      </c>
      <c r="R28" s="4" t="s">
        <v>440</v>
      </c>
      <c r="S28" s="4" t="s">
        <v>440</v>
      </c>
      <c r="T28" s="4" t="s">
        <v>440</v>
      </c>
      <c r="U28" s="4" t="s">
        <v>440</v>
      </c>
      <c r="V28" s="4" t="s">
        <v>440</v>
      </c>
      <c r="W28" s="4" t="s">
        <v>440</v>
      </c>
      <c r="X28" s="4" t="s">
        <v>440</v>
      </c>
      <c r="Y28" s="60">
        <f t="shared" si="0"/>
        <v>4.5454545454545456E-2</v>
      </c>
      <c r="Z28" s="60">
        <f t="shared" si="1"/>
        <v>0.90909090909090906</v>
      </c>
      <c r="AA28" s="60">
        <f t="shared" si="2"/>
        <v>0</v>
      </c>
      <c r="AB28" s="60">
        <f t="shared" si="3"/>
        <v>0</v>
      </c>
      <c r="AC28" s="61">
        <f t="shared" si="4"/>
        <v>0.90909090909090906</v>
      </c>
    </row>
    <row r="29" spans="1:29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440</v>
      </c>
      <c r="F29" s="4" t="s">
        <v>440</v>
      </c>
      <c r="G29" s="4" t="s">
        <v>440</v>
      </c>
      <c r="H29" s="4" t="s">
        <v>440</v>
      </c>
      <c r="I29" s="4" t="s">
        <v>440</v>
      </c>
      <c r="J29" s="4" t="s">
        <v>440</v>
      </c>
      <c r="K29" s="4" t="s">
        <v>440</v>
      </c>
      <c r="L29" s="4" t="s">
        <v>442</v>
      </c>
      <c r="M29" s="4" t="s">
        <v>442</v>
      </c>
      <c r="N29" s="4" t="s">
        <v>440</v>
      </c>
      <c r="O29" s="4" t="s">
        <v>440</v>
      </c>
      <c r="P29" s="4" t="s">
        <v>440</v>
      </c>
      <c r="Q29" s="4" t="s">
        <v>442</v>
      </c>
      <c r="R29" s="4" t="s">
        <v>440</v>
      </c>
      <c r="S29" s="4" t="s">
        <v>440</v>
      </c>
      <c r="T29" s="4" t="s">
        <v>440</v>
      </c>
      <c r="U29" s="4" t="s">
        <v>440</v>
      </c>
      <c r="V29" s="4" t="s">
        <v>440</v>
      </c>
      <c r="W29" s="4" t="s">
        <v>440</v>
      </c>
      <c r="X29" s="4" t="s">
        <v>440</v>
      </c>
      <c r="Y29" s="60">
        <f t="shared" si="0"/>
        <v>0.13636363636363635</v>
      </c>
      <c r="Z29" s="60">
        <f t="shared" si="1"/>
        <v>0.81818181818181823</v>
      </c>
      <c r="AA29" s="60">
        <f t="shared" si="2"/>
        <v>0</v>
      </c>
      <c r="AB29" s="60">
        <f t="shared" si="3"/>
        <v>0</v>
      </c>
      <c r="AC29" s="61">
        <f t="shared" si="4"/>
        <v>0.81818181818181823</v>
      </c>
    </row>
    <row r="30" spans="1:29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442</v>
      </c>
      <c r="G30" s="4" t="s">
        <v>440</v>
      </c>
      <c r="H30" s="4" t="s">
        <v>442</v>
      </c>
      <c r="I30" s="4" t="s">
        <v>442</v>
      </c>
      <c r="J30" s="4" t="s">
        <v>442</v>
      </c>
      <c r="K30" s="4" t="s">
        <v>440</v>
      </c>
      <c r="L30" s="4" t="s">
        <v>440</v>
      </c>
      <c r="M30" s="4" t="s">
        <v>440</v>
      </c>
      <c r="N30" s="4" t="s">
        <v>440</v>
      </c>
      <c r="O30" s="4" t="s">
        <v>440</v>
      </c>
      <c r="P30" s="4" t="s">
        <v>440</v>
      </c>
      <c r="Q30" s="4" t="s">
        <v>440</v>
      </c>
      <c r="R30" s="4" t="s">
        <v>440</v>
      </c>
      <c r="S30" s="4" t="s">
        <v>440</v>
      </c>
      <c r="T30" s="4" t="s">
        <v>442</v>
      </c>
      <c r="U30" s="4" t="s">
        <v>440</v>
      </c>
      <c r="V30" s="4" t="s">
        <v>440</v>
      </c>
      <c r="W30" s="4" t="s">
        <v>440</v>
      </c>
      <c r="X30" s="4" t="s">
        <v>440</v>
      </c>
      <c r="Y30" s="60">
        <f t="shared" si="0"/>
        <v>0.22727272727272727</v>
      </c>
      <c r="Z30" s="60">
        <f t="shared" si="1"/>
        <v>0.72727272727272729</v>
      </c>
      <c r="AA30" s="60">
        <f t="shared" si="2"/>
        <v>0</v>
      </c>
      <c r="AB30" s="60">
        <f t="shared" si="3"/>
        <v>0</v>
      </c>
      <c r="AC30" s="61">
        <f t="shared" si="4"/>
        <v>0.72727272727272729</v>
      </c>
    </row>
    <row r="31" spans="1:29">
      <c r="A31" s="2">
        <v>21</v>
      </c>
      <c r="B31" s="21" t="s">
        <v>424</v>
      </c>
      <c r="C31" s="4" t="s">
        <v>442</v>
      </c>
      <c r="D31" s="4" t="s">
        <v>440</v>
      </c>
      <c r="E31" s="4" t="s">
        <v>442</v>
      </c>
      <c r="F31" s="4" t="s">
        <v>442</v>
      </c>
      <c r="G31" s="4" t="s">
        <v>442</v>
      </c>
      <c r="H31" s="4" t="s">
        <v>442</v>
      </c>
      <c r="I31" s="4" t="s">
        <v>442</v>
      </c>
      <c r="J31" s="4" t="s">
        <v>442</v>
      </c>
      <c r="K31" s="4" t="s">
        <v>440</v>
      </c>
      <c r="L31" s="4" t="s">
        <v>442</v>
      </c>
      <c r="M31" s="4" t="s">
        <v>442</v>
      </c>
      <c r="N31" s="4" t="s">
        <v>440</v>
      </c>
      <c r="O31" s="4" t="s">
        <v>440</v>
      </c>
      <c r="P31" s="4" t="s">
        <v>440</v>
      </c>
      <c r="Q31" s="4" t="s">
        <v>440</v>
      </c>
      <c r="R31" s="4" t="s">
        <v>440</v>
      </c>
      <c r="S31" s="4" t="s">
        <v>440</v>
      </c>
      <c r="T31" s="4" t="s">
        <v>442</v>
      </c>
      <c r="U31" s="4" t="s">
        <v>440</v>
      </c>
      <c r="V31" s="4" t="s">
        <v>440</v>
      </c>
      <c r="W31" s="4" t="s">
        <v>440</v>
      </c>
      <c r="X31" s="4" t="s">
        <v>440</v>
      </c>
      <c r="Y31" s="60">
        <f t="shared" si="0"/>
        <v>0.45454545454545453</v>
      </c>
      <c r="Z31" s="60">
        <f t="shared" si="1"/>
        <v>0.54545454545454541</v>
      </c>
      <c r="AA31" s="60">
        <f t="shared" si="2"/>
        <v>0</v>
      </c>
      <c r="AB31" s="60">
        <f t="shared" si="3"/>
        <v>0</v>
      </c>
      <c r="AC31" s="61">
        <f t="shared" si="4"/>
        <v>0.54545454545454541</v>
      </c>
    </row>
    <row r="32" spans="1:29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440</v>
      </c>
      <c r="I32" s="4" t="s">
        <v>440</v>
      </c>
      <c r="J32" s="4" t="s">
        <v>440</v>
      </c>
      <c r="K32" s="4" t="s">
        <v>440</v>
      </c>
      <c r="L32" s="4" t="s">
        <v>440</v>
      </c>
      <c r="M32" s="4" t="s">
        <v>440</v>
      </c>
      <c r="N32" s="4" t="s">
        <v>440</v>
      </c>
      <c r="O32" s="4" t="s">
        <v>440</v>
      </c>
      <c r="P32" s="4" t="s">
        <v>442</v>
      </c>
      <c r="Q32" s="4" t="s">
        <v>442</v>
      </c>
      <c r="R32" s="4" t="s">
        <v>440</v>
      </c>
      <c r="S32" s="4" t="s">
        <v>440</v>
      </c>
      <c r="T32" s="4" t="s">
        <v>440</v>
      </c>
      <c r="U32" s="4" t="s">
        <v>440</v>
      </c>
      <c r="V32" s="4" t="s">
        <v>440</v>
      </c>
      <c r="W32" s="4" t="s">
        <v>440</v>
      </c>
      <c r="X32" s="4" t="s">
        <v>440</v>
      </c>
      <c r="Y32" s="60">
        <f t="shared" si="0"/>
        <v>9.0909090909090912E-2</v>
      </c>
      <c r="Z32" s="60">
        <f t="shared" si="1"/>
        <v>0.86363636363636365</v>
      </c>
      <c r="AA32" s="60">
        <f t="shared" si="2"/>
        <v>0</v>
      </c>
      <c r="AB32" s="60">
        <f t="shared" si="3"/>
        <v>0</v>
      </c>
      <c r="AC32" s="61">
        <f t="shared" si="4"/>
        <v>0.86363636363636365</v>
      </c>
    </row>
    <row r="33" spans="1:29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440</v>
      </c>
      <c r="O33" s="4" t="s">
        <v>442</v>
      </c>
      <c r="P33" s="4" t="s">
        <v>442</v>
      </c>
      <c r="Q33" s="4" t="s">
        <v>442</v>
      </c>
      <c r="R33" s="4" t="s">
        <v>442</v>
      </c>
      <c r="S33" s="4" t="s">
        <v>442</v>
      </c>
      <c r="T33" s="4" t="s">
        <v>442</v>
      </c>
      <c r="U33" s="4" t="s">
        <v>442</v>
      </c>
      <c r="V33" s="4" t="s">
        <v>442</v>
      </c>
      <c r="W33" s="4" t="s">
        <v>442</v>
      </c>
      <c r="X33" s="4" t="s">
        <v>442</v>
      </c>
      <c r="Y33" s="60">
        <f t="shared" si="0"/>
        <v>0.95454545454545459</v>
      </c>
      <c r="Z33" s="60">
        <f t="shared" si="1"/>
        <v>4.5454545454545456E-2</v>
      </c>
      <c r="AA33" s="60">
        <f t="shared" si="2"/>
        <v>0</v>
      </c>
      <c r="AB33" s="60">
        <f t="shared" si="3"/>
        <v>0</v>
      </c>
      <c r="AC33" s="61">
        <f t="shared" si="4"/>
        <v>4.5454545454545456E-2</v>
      </c>
    </row>
    <row r="34" spans="1:29">
      <c r="A34" s="5">
        <v>24</v>
      </c>
      <c r="B34" s="21" t="s">
        <v>432</v>
      </c>
      <c r="C34" s="4" t="s">
        <v>440</v>
      </c>
      <c r="D34" s="4" t="s">
        <v>440</v>
      </c>
      <c r="E34" s="4" t="s">
        <v>440</v>
      </c>
      <c r="F34" s="4" t="s">
        <v>440</v>
      </c>
      <c r="G34" s="4" t="s">
        <v>440</v>
      </c>
      <c r="H34" s="4" t="s">
        <v>440</v>
      </c>
      <c r="I34" s="4" t="s">
        <v>440</v>
      </c>
      <c r="J34" s="4" t="s">
        <v>440</v>
      </c>
      <c r="K34" s="4" t="s">
        <v>440</v>
      </c>
      <c r="L34" s="4" t="s">
        <v>440</v>
      </c>
      <c r="M34" s="4" t="s">
        <v>440</v>
      </c>
      <c r="N34" s="4" t="s">
        <v>440</v>
      </c>
      <c r="O34" s="4" t="s">
        <v>440</v>
      </c>
      <c r="P34" s="4" t="s">
        <v>440</v>
      </c>
      <c r="Q34" s="4" t="s">
        <v>440</v>
      </c>
      <c r="R34" s="4" t="s">
        <v>440</v>
      </c>
      <c r="S34" s="4" t="s">
        <v>440</v>
      </c>
      <c r="T34" s="4" t="s">
        <v>440</v>
      </c>
      <c r="U34" s="4" t="s">
        <v>440</v>
      </c>
      <c r="V34" s="4" t="s">
        <v>440</v>
      </c>
      <c r="W34" s="4" t="s">
        <v>440</v>
      </c>
      <c r="X34" s="4" t="s">
        <v>440</v>
      </c>
      <c r="Y34" s="60">
        <f t="shared" si="0"/>
        <v>0</v>
      </c>
      <c r="Z34" s="60">
        <f t="shared" si="1"/>
        <v>0.95454545454545459</v>
      </c>
      <c r="AA34" s="60">
        <f t="shared" si="2"/>
        <v>0</v>
      </c>
      <c r="AB34" s="60">
        <f t="shared" si="3"/>
        <v>0</v>
      </c>
      <c r="AC34" s="61">
        <f t="shared" si="4"/>
        <v>0.95454545454545459</v>
      </c>
    </row>
    <row r="35" spans="1:29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440</v>
      </c>
      <c r="G35" s="4" t="s">
        <v>440</v>
      </c>
      <c r="H35" s="4" t="s">
        <v>440</v>
      </c>
      <c r="I35" s="4" t="s">
        <v>440</v>
      </c>
      <c r="J35" s="4" t="s">
        <v>440</v>
      </c>
      <c r="K35" s="4" t="s">
        <v>440</v>
      </c>
      <c r="L35" s="4" t="s">
        <v>440</v>
      </c>
      <c r="M35" s="4" t="s">
        <v>440</v>
      </c>
      <c r="N35" s="4" t="s">
        <v>440</v>
      </c>
      <c r="O35" s="4" t="s">
        <v>440</v>
      </c>
      <c r="P35" s="4" t="s">
        <v>440</v>
      </c>
      <c r="Q35" s="4" t="s">
        <v>440</v>
      </c>
      <c r="R35" s="4" t="s">
        <v>440</v>
      </c>
      <c r="S35" s="4" t="s">
        <v>440</v>
      </c>
      <c r="T35" s="4" t="s">
        <v>440</v>
      </c>
      <c r="U35" s="4" t="s">
        <v>440</v>
      </c>
      <c r="V35" s="4" t="s">
        <v>440</v>
      </c>
      <c r="W35" s="4" t="s">
        <v>440</v>
      </c>
      <c r="X35" s="4" t="s">
        <v>440</v>
      </c>
      <c r="Y35" s="60">
        <f t="shared" si="0"/>
        <v>0</v>
      </c>
      <c r="Z35" s="60">
        <f t="shared" si="1"/>
        <v>0.95454545454545459</v>
      </c>
      <c r="AA35" s="60">
        <f t="shared" si="2"/>
        <v>0</v>
      </c>
      <c r="AB35" s="60">
        <f t="shared" si="3"/>
        <v>0</v>
      </c>
      <c r="AC35" s="61">
        <f t="shared" si="4"/>
        <v>0.95454545454545459</v>
      </c>
    </row>
    <row r="36" spans="1:29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2"/>
      <c r="Z36" s="12"/>
      <c r="AA36" s="12"/>
      <c r="AB36" s="12"/>
      <c r="AC36" s="13"/>
    </row>
    <row r="37" spans="1:29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2"/>
      <c r="Z37" s="12"/>
      <c r="AA37" s="12"/>
      <c r="AB37" s="12"/>
      <c r="AC37" s="13"/>
    </row>
    <row r="38" spans="1:29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2"/>
      <c r="Z38" s="12"/>
      <c r="AA38" s="12"/>
      <c r="AB38" s="12"/>
      <c r="AC38" s="13"/>
    </row>
    <row r="39" spans="1:29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2"/>
      <c r="Z39" s="12"/>
      <c r="AA39" s="12"/>
      <c r="AB39" s="12"/>
      <c r="AC39" s="13"/>
    </row>
    <row r="40" spans="1:29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2"/>
      <c r="Z40" s="12"/>
      <c r="AA40" s="12"/>
      <c r="AB40" s="12"/>
      <c r="AC40" s="13"/>
    </row>
    <row r="41" spans="1:29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2"/>
      <c r="Z41" s="12"/>
      <c r="AA41" s="12"/>
      <c r="AB41" s="12"/>
      <c r="AC41" s="13"/>
    </row>
    <row r="42" spans="1:29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2"/>
      <c r="Z42" s="12"/>
      <c r="AA42" s="12"/>
      <c r="AB42" s="12"/>
      <c r="AC42" s="13"/>
    </row>
    <row r="43" spans="1:29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2"/>
      <c r="Z43" s="12"/>
      <c r="AA43" s="12"/>
      <c r="AB43" s="12"/>
      <c r="AC43" s="13"/>
    </row>
    <row r="44" spans="1:29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2"/>
      <c r="Z44" s="12"/>
      <c r="AA44" s="12"/>
      <c r="AB44" s="12"/>
      <c r="AC44" s="13"/>
    </row>
    <row r="45" spans="1:29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2"/>
      <c r="Z45" s="12"/>
      <c r="AA45" s="12"/>
      <c r="AB45" s="12"/>
      <c r="AC45" s="13"/>
    </row>
    <row r="46" spans="1:29">
      <c r="A46" s="102" t="s">
        <v>53</v>
      </c>
      <c r="B46" s="102"/>
      <c r="C46" s="59">
        <f>COUNTIF(C11:C45,"н")/COUNTA(C11:C45)</f>
        <v>0.48</v>
      </c>
      <c r="D46" s="59">
        <f t="shared" ref="D46:X46" si="5">COUNTIF(D11:D45,"н")/COUNTA(D11:D45)</f>
        <v>0.36</v>
      </c>
      <c r="E46" s="59">
        <f t="shared" si="5"/>
        <v>0.48</v>
      </c>
      <c r="F46" s="59">
        <f t="shared" si="5"/>
        <v>0.44</v>
      </c>
      <c r="G46" s="59">
        <f t="shared" si="5"/>
        <v>0.52</v>
      </c>
      <c r="H46" s="59">
        <f t="shared" si="5"/>
        <v>0.56000000000000005</v>
      </c>
      <c r="I46" s="59">
        <f t="shared" si="5"/>
        <v>0.52</v>
      </c>
      <c r="J46" s="59">
        <f t="shared" si="5"/>
        <v>0.64</v>
      </c>
      <c r="K46" s="59">
        <f t="shared" si="5"/>
        <v>0.16</v>
      </c>
      <c r="L46" s="59">
        <f t="shared" si="5"/>
        <v>0.44</v>
      </c>
      <c r="M46" s="59">
        <f t="shared" si="5"/>
        <v>0.64</v>
      </c>
      <c r="N46" s="59">
        <f t="shared" si="5"/>
        <v>0</v>
      </c>
      <c r="O46" s="59">
        <f t="shared" si="5"/>
        <v>0.36</v>
      </c>
      <c r="P46" s="59">
        <f t="shared" si="5"/>
        <v>0.44</v>
      </c>
      <c r="Q46" s="59">
        <f t="shared" si="5"/>
        <v>0.52</v>
      </c>
      <c r="R46" s="59">
        <f t="shared" si="5"/>
        <v>0.4</v>
      </c>
      <c r="S46" s="59">
        <f t="shared" si="5"/>
        <v>0.12</v>
      </c>
      <c r="T46" s="59">
        <f t="shared" si="5"/>
        <v>0.32</v>
      </c>
      <c r="U46" s="59">
        <f t="shared" si="5"/>
        <v>0.24</v>
      </c>
      <c r="V46" s="59">
        <f t="shared" si="5"/>
        <v>0.16</v>
      </c>
      <c r="W46" s="59">
        <f t="shared" si="5"/>
        <v>0.08</v>
      </c>
      <c r="X46" s="59">
        <f t="shared" si="5"/>
        <v>0.2</v>
      </c>
      <c r="Y46" s="87" t="s">
        <v>45</v>
      </c>
      <c r="Z46" s="88"/>
      <c r="AA46" s="88"/>
      <c r="AB46" s="88"/>
      <c r="AC46" s="89"/>
    </row>
    <row r="47" spans="1:29">
      <c r="A47" s="102" t="s">
        <v>54</v>
      </c>
      <c r="B47" s="102"/>
      <c r="C47" s="59">
        <f>COUNTIF(C12:C46,"с")/COUNTA(C12:C46)</f>
        <v>0.48</v>
      </c>
      <c r="D47" s="59">
        <f t="shared" ref="D47:X47" si="6">COUNTIF(D12:D46,"с")/COUNTA(D12:D46)</f>
        <v>0.64</v>
      </c>
      <c r="E47" s="59">
        <f t="shared" si="6"/>
        <v>0.52</v>
      </c>
      <c r="F47" s="59">
        <f t="shared" si="6"/>
        <v>0.52</v>
      </c>
      <c r="G47" s="59">
        <f t="shared" si="6"/>
        <v>0.44</v>
      </c>
      <c r="H47" s="59">
        <f t="shared" si="6"/>
        <v>0.4</v>
      </c>
      <c r="I47" s="59">
        <f t="shared" si="6"/>
        <v>0.48</v>
      </c>
      <c r="J47" s="59">
        <f t="shared" si="6"/>
        <v>0.32</v>
      </c>
      <c r="K47" s="59">
        <f t="shared" si="6"/>
        <v>0.8</v>
      </c>
      <c r="L47" s="59">
        <f t="shared" si="6"/>
        <v>0.52</v>
      </c>
      <c r="M47" s="59">
        <f t="shared" si="6"/>
        <v>0.36</v>
      </c>
      <c r="N47" s="59">
        <f t="shared" si="6"/>
        <v>0.96</v>
      </c>
      <c r="O47" s="59">
        <f t="shared" si="6"/>
        <v>0.64</v>
      </c>
      <c r="P47" s="59">
        <f t="shared" si="6"/>
        <v>0.56000000000000005</v>
      </c>
      <c r="Q47" s="59">
        <f t="shared" si="6"/>
        <v>0.48</v>
      </c>
      <c r="R47" s="59">
        <f t="shared" si="6"/>
        <v>0.6</v>
      </c>
      <c r="S47" s="59">
        <f t="shared" si="6"/>
        <v>0.88</v>
      </c>
      <c r="T47" s="59">
        <f t="shared" si="6"/>
        <v>0.64</v>
      </c>
      <c r="U47" s="59">
        <f t="shared" si="6"/>
        <v>0.72</v>
      </c>
      <c r="V47" s="59">
        <f t="shared" si="6"/>
        <v>0.8</v>
      </c>
      <c r="W47" s="59">
        <f t="shared" si="6"/>
        <v>0.88</v>
      </c>
      <c r="X47" s="59">
        <f t="shared" si="6"/>
        <v>0.76</v>
      </c>
      <c r="Y47" s="90" t="s">
        <v>46</v>
      </c>
      <c r="Z47" s="91"/>
      <c r="AA47" s="91"/>
      <c r="AB47" s="91"/>
      <c r="AC47" s="92"/>
    </row>
    <row r="48" spans="1:29">
      <c r="A48" s="102" t="s">
        <v>55</v>
      </c>
      <c r="B48" s="102"/>
      <c r="C48" s="59">
        <f>COUNTIF(C13:C47,"д")/COUNTA(C13:C47)</f>
        <v>0</v>
      </c>
      <c r="D48" s="59">
        <f t="shared" ref="D48:X48" si="7">COUNTIF(D13:D47,"д")/COUNTA(D13:D47)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  <c r="T48" s="59">
        <f t="shared" si="7"/>
        <v>0</v>
      </c>
      <c r="U48" s="59">
        <f t="shared" si="7"/>
        <v>0</v>
      </c>
      <c r="V48" s="59">
        <f t="shared" si="7"/>
        <v>0</v>
      </c>
      <c r="W48" s="59">
        <f t="shared" si="7"/>
        <v>0</v>
      </c>
      <c r="X48" s="59">
        <f t="shared" si="7"/>
        <v>0</v>
      </c>
      <c r="Y48" s="93" t="s">
        <v>47</v>
      </c>
      <c r="Z48" s="94"/>
      <c r="AA48" s="94"/>
      <c r="AB48" s="94"/>
      <c r="AC48" s="95"/>
    </row>
    <row r="49" spans="1:29">
      <c r="A49" s="102" t="s">
        <v>56</v>
      </c>
      <c r="B49" s="102"/>
      <c r="C49" s="59">
        <f>COUNTIF(C14:C48,"в")/COUNTA(C14:C48)</f>
        <v>0</v>
      </c>
      <c r="D49" s="59">
        <f t="shared" ref="D49:X49" si="8">COUNTIF(D14:D48,"в")/COUNTA(D14:D48)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59">
        <f t="shared" si="8"/>
        <v>0</v>
      </c>
      <c r="V49" s="59">
        <f t="shared" si="8"/>
        <v>0</v>
      </c>
      <c r="W49" s="59">
        <f t="shared" si="8"/>
        <v>0</v>
      </c>
      <c r="X49" s="59">
        <f t="shared" si="8"/>
        <v>0</v>
      </c>
      <c r="Y49" s="96" t="s">
        <v>48</v>
      </c>
      <c r="Z49" s="97"/>
      <c r="AA49" s="97"/>
      <c r="AB49" s="97"/>
      <c r="AC49" s="92"/>
    </row>
    <row r="50" spans="1:29">
      <c r="A50" s="100" t="s">
        <v>57</v>
      </c>
      <c r="B50" s="100"/>
      <c r="C50" s="59">
        <f>SUM(C47:C49)</f>
        <v>0.48</v>
      </c>
      <c r="D50" s="59">
        <f t="shared" ref="D50:X50" si="9">SUM(D47:D49)</f>
        <v>0.64</v>
      </c>
      <c r="E50" s="59">
        <f t="shared" si="9"/>
        <v>0.52</v>
      </c>
      <c r="F50" s="59">
        <f t="shared" si="9"/>
        <v>0.52</v>
      </c>
      <c r="G50" s="59">
        <f t="shared" si="9"/>
        <v>0.44</v>
      </c>
      <c r="H50" s="59">
        <f t="shared" si="9"/>
        <v>0.4</v>
      </c>
      <c r="I50" s="59">
        <f t="shared" si="9"/>
        <v>0.48</v>
      </c>
      <c r="J50" s="59">
        <f t="shared" si="9"/>
        <v>0.32</v>
      </c>
      <c r="K50" s="59">
        <f t="shared" si="9"/>
        <v>0.8</v>
      </c>
      <c r="L50" s="59">
        <f t="shared" si="9"/>
        <v>0.52</v>
      </c>
      <c r="M50" s="59">
        <f t="shared" si="9"/>
        <v>0.36</v>
      </c>
      <c r="N50" s="59">
        <f t="shared" si="9"/>
        <v>0.96</v>
      </c>
      <c r="O50" s="59">
        <f t="shared" si="9"/>
        <v>0.64</v>
      </c>
      <c r="P50" s="59">
        <f t="shared" si="9"/>
        <v>0.56000000000000005</v>
      </c>
      <c r="Q50" s="59">
        <f t="shared" si="9"/>
        <v>0.48</v>
      </c>
      <c r="R50" s="59">
        <f t="shared" si="9"/>
        <v>0.6</v>
      </c>
      <c r="S50" s="59">
        <f t="shared" si="9"/>
        <v>0.88</v>
      </c>
      <c r="T50" s="59">
        <f t="shared" si="9"/>
        <v>0.64</v>
      </c>
      <c r="U50" s="59">
        <f t="shared" si="9"/>
        <v>0.72</v>
      </c>
      <c r="V50" s="59">
        <f t="shared" si="9"/>
        <v>0.8</v>
      </c>
      <c r="W50" s="59">
        <f t="shared" si="9"/>
        <v>0.88</v>
      </c>
      <c r="X50" s="59">
        <f t="shared" si="9"/>
        <v>0.76</v>
      </c>
      <c r="Y50" s="14" t="s">
        <v>49</v>
      </c>
      <c r="Z50" s="14" t="s">
        <v>50</v>
      </c>
      <c r="AA50" s="14" t="s">
        <v>51</v>
      </c>
      <c r="AB50" s="14" t="s">
        <v>52</v>
      </c>
      <c r="AC50" s="15" t="s">
        <v>44</v>
      </c>
    </row>
    <row r="51" spans="1:29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62">
        <f>AVERAGE(Y11:Y45)</f>
        <v>0.36727272727272736</v>
      </c>
      <c r="Z51" s="62">
        <f>AVERAGE(Z11:Z45)</f>
        <v>0.60909090909090902</v>
      </c>
      <c r="AA51" s="62">
        <f>AVERAGE(AA11:AA45)</f>
        <v>0</v>
      </c>
      <c r="AB51" s="62">
        <f>AVERAGE(AB11:AB45)</f>
        <v>0</v>
      </c>
      <c r="AC51" s="62">
        <f>AVERAGE(AC11:AC45)</f>
        <v>0.60909090909090902</v>
      </c>
    </row>
    <row r="56" spans="1:29" ht="15.75">
      <c r="A56" s="9" t="s">
        <v>25</v>
      </c>
      <c r="C56" s="11" t="s">
        <v>61</v>
      </c>
    </row>
    <row r="57" spans="1:29" ht="15" customHeight="1">
      <c r="A57" s="74" t="s">
        <v>0</v>
      </c>
      <c r="B57" s="76" t="s">
        <v>1</v>
      </c>
      <c r="C57" s="104" t="s">
        <v>106</v>
      </c>
      <c r="D57" s="112"/>
      <c r="E57" s="112"/>
      <c r="F57" s="112"/>
      <c r="G57" s="112"/>
      <c r="H57" s="112"/>
      <c r="I57" s="112"/>
      <c r="J57" s="105"/>
      <c r="K57" s="105"/>
      <c r="L57" s="105"/>
      <c r="M57" s="105"/>
      <c r="N57" s="105"/>
      <c r="O57" s="105"/>
      <c r="P57" s="104" t="s">
        <v>123</v>
      </c>
      <c r="Q57" s="111"/>
      <c r="R57" s="111"/>
      <c r="S57" s="111"/>
      <c r="T57" s="111"/>
      <c r="U57" s="111"/>
      <c r="V57" s="111"/>
      <c r="W57" s="106"/>
      <c r="X57" s="106"/>
      <c r="Y57" s="98" t="s">
        <v>38</v>
      </c>
      <c r="Z57" s="98"/>
      <c r="AA57" s="98"/>
      <c r="AB57" s="98"/>
      <c r="AC57" s="98"/>
    </row>
    <row r="58" spans="1:29" ht="15" customHeight="1">
      <c r="A58" s="74"/>
      <c r="B58" s="77"/>
      <c r="C58" s="82" t="s">
        <v>107</v>
      </c>
      <c r="D58" s="82"/>
      <c r="E58" s="105"/>
      <c r="F58" s="105"/>
      <c r="G58" s="82" t="s">
        <v>108</v>
      </c>
      <c r="H58" s="82" t="s">
        <v>109</v>
      </c>
      <c r="I58" s="105"/>
      <c r="J58" s="105"/>
      <c r="K58" s="105"/>
      <c r="L58" s="82" t="s">
        <v>110</v>
      </c>
      <c r="M58" s="82"/>
      <c r="N58" s="82" t="s">
        <v>111</v>
      </c>
      <c r="O58" s="82" t="s">
        <v>112</v>
      </c>
      <c r="P58" s="111"/>
      <c r="Q58" s="111"/>
      <c r="R58" s="111"/>
      <c r="S58" s="111"/>
      <c r="T58" s="111"/>
      <c r="U58" s="111"/>
      <c r="V58" s="111"/>
      <c r="W58" s="106"/>
      <c r="X58" s="106"/>
      <c r="Y58" s="95" t="s">
        <v>39</v>
      </c>
      <c r="Z58" s="95"/>
      <c r="AA58" s="95"/>
      <c r="AB58" s="95"/>
      <c r="AC58" s="95"/>
    </row>
    <row r="59" spans="1:29" ht="15" customHeight="1">
      <c r="A59" s="74"/>
      <c r="B59" s="77"/>
      <c r="C59" s="82" t="s">
        <v>113</v>
      </c>
      <c r="D59" s="82" t="s">
        <v>114</v>
      </c>
      <c r="E59" s="82" t="s">
        <v>115</v>
      </c>
      <c r="F59" s="82" t="s">
        <v>116</v>
      </c>
      <c r="G59" s="82"/>
      <c r="H59" s="82" t="s">
        <v>117</v>
      </c>
      <c r="I59" s="82" t="s">
        <v>118</v>
      </c>
      <c r="J59" s="82" t="s">
        <v>119</v>
      </c>
      <c r="K59" s="82" t="s">
        <v>120</v>
      </c>
      <c r="L59" s="105"/>
      <c r="M59" s="105"/>
      <c r="N59" s="82"/>
      <c r="O59" s="82"/>
      <c r="P59" s="82" t="s">
        <v>124</v>
      </c>
      <c r="Q59" s="82" t="s">
        <v>125</v>
      </c>
      <c r="R59" s="82" t="s">
        <v>126</v>
      </c>
      <c r="S59" s="82" t="s">
        <v>127</v>
      </c>
      <c r="T59" s="82" t="s">
        <v>128</v>
      </c>
      <c r="U59" s="82" t="s">
        <v>129</v>
      </c>
      <c r="V59" s="82" t="s">
        <v>130</v>
      </c>
      <c r="W59" s="82" t="s">
        <v>131</v>
      </c>
      <c r="X59" s="82" t="s">
        <v>132</v>
      </c>
      <c r="Y59" s="99" t="s">
        <v>40</v>
      </c>
      <c r="Z59" s="99" t="s">
        <v>41</v>
      </c>
      <c r="AA59" s="99" t="s">
        <v>42</v>
      </c>
      <c r="AB59" s="99" t="s">
        <v>43</v>
      </c>
      <c r="AC59" s="85" t="s">
        <v>44</v>
      </c>
    </row>
    <row r="60" spans="1:29" ht="15" customHeight="1">
      <c r="A60" s="74"/>
      <c r="B60" s="77"/>
      <c r="C60" s="82"/>
      <c r="D60" s="82"/>
      <c r="E60" s="82"/>
      <c r="F60" s="82"/>
      <c r="G60" s="82"/>
      <c r="H60" s="82"/>
      <c r="I60" s="82"/>
      <c r="J60" s="82"/>
      <c r="K60" s="82"/>
      <c r="L60" s="82" t="s">
        <v>121</v>
      </c>
      <c r="M60" s="82" t="s">
        <v>122</v>
      </c>
      <c r="N60" s="82"/>
      <c r="O60" s="82"/>
      <c r="P60" s="106"/>
      <c r="Q60" s="82"/>
      <c r="R60" s="82"/>
      <c r="S60" s="82"/>
      <c r="T60" s="82"/>
      <c r="U60" s="82"/>
      <c r="V60" s="106"/>
      <c r="W60" s="106"/>
      <c r="X60" s="106"/>
      <c r="Y60" s="99"/>
      <c r="Z60" s="99"/>
      <c r="AA60" s="99"/>
      <c r="AB60" s="99"/>
      <c r="AC60" s="85"/>
    </row>
    <row r="61" spans="1:29">
      <c r="A61" s="75"/>
      <c r="B61" s="77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106"/>
      <c r="Q61" s="82"/>
      <c r="R61" s="82"/>
      <c r="S61" s="82"/>
      <c r="T61" s="82"/>
      <c r="U61" s="82"/>
      <c r="V61" s="106"/>
      <c r="W61" s="106"/>
      <c r="X61" s="106"/>
      <c r="Y61" s="99"/>
      <c r="Z61" s="99"/>
      <c r="AA61" s="99"/>
      <c r="AB61" s="99"/>
      <c r="AC61" s="85"/>
    </row>
    <row r="62" spans="1:29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4" t="s">
        <v>440</v>
      </c>
      <c r="N62" s="4" t="s">
        <v>440</v>
      </c>
      <c r="O62" s="4" t="s">
        <v>440</v>
      </c>
      <c r="P62" s="4" t="s">
        <v>440</v>
      </c>
      <c r="Q62" s="4" t="s">
        <v>440</v>
      </c>
      <c r="R62" s="4" t="s">
        <v>440</v>
      </c>
      <c r="S62" s="4" t="s">
        <v>440</v>
      </c>
      <c r="T62" s="4" t="s">
        <v>440</v>
      </c>
      <c r="U62" s="4" t="s">
        <v>440</v>
      </c>
      <c r="V62" s="4" t="s">
        <v>440</v>
      </c>
      <c r="W62" s="4" t="s">
        <v>440</v>
      </c>
      <c r="X62" s="4" t="s">
        <v>440</v>
      </c>
      <c r="Y62" s="60">
        <f>COUNTIF(C62:X62,"н")/COUNTA(C62:X62)</f>
        <v>0</v>
      </c>
      <c r="Z62" s="60">
        <f>COUNTIF(D62:Y62,"с")/COUNTA(D62:Y62)</f>
        <v>0.95454545454545459</v>
      </c>
      <c r="AA62" s="60">
        <f>COUNTIF(E62:Z62,"д")/COUNTA(E62:Z62)</f>
        <v>0</v>
      </c>
      <c r="AB62" s="60">
        <f>COUNTIF(F62:AA62,"в")/COUNTA(F62:AA62)</f>
        <v>0</v>
      </c>
      <c r="AC62" s="61">
        <f>SUM(Z62:AB62)</f>
        <v>0.95454545454545459</v>
      </c>
    </row>
    <row r="63" spans="1:29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4" t="s">
        <v>440</v>
      </c>
      <c r="N63" s="4" t="s">
        <v>440</v>
      </c>
      <c r="O63" s="4" t="s">
        <v>440</v>
      </c>
      <c r="P63" s="4" t="s">
        <v>440</v>
      </c>
      <c r="Q63" s="4" t="s">
        <v>440</v>
      </c>
      <c r="R63" s="4" t="s">
        <v>440</v>
      </c>
      <c r="S63" s="4" t="s">
        <v>440</v>
      </c>
      <c r="T63" s="4" t="s">
        <v>440</v>
      </c>
      <c r="U63" s="4" t="s">
        <v>440</v>
      </c>
      <c r="V63" s="4" t="s">
        <v>440</v>
      </c>
      <c r="W63" s="4" t="s">
        <v>440</v>
      </c>
      <c r="X63" s="4" t="s">
        <v>440</v>
      </c>
      <c r="Y63" s="60">
        <f t="shared" ref="Y63:Y87" si="10">COUNTIF(C63:X63,"н")/COUNTA(C63:X63)</f>
        <v>0</v>
      </c>
      <c r="Z63" s="60">
        <f t="shared" ref="Z63:Z87" si="11">COUNTIF(D63:Y63,"с")/COUNTA(D63:Y63)</f>
        <v>0.95454545454545459</v>
      </c>
      <c r="AA63" s="60">
        <f t="shared" ref="AA63:AA87" si="12">COUNTIF(E63:Z63,"д")/COUNTA(E63:Z63)</f>
        <v>0</v>
      </c>
      <c r="AB63" s="60">
        <f t="shared" ref="AB63:AB87" si="13">COUNTIF(F63:AA63,"в")/COUNTA(F63:AA63)</f>
        <v>0</v>
      </c>
      <c r="AC63" s="61">
        <f t="shared" ref="AC63:AC87" si="14">SUM(Z63:AB63)</f>
        <v>0.95454545454545459</v>
      </c>
    </row>
    <row r="64" spans="1:29">
      <c r="A64" s="2">
        <v>3</v>
      </c>
      <c r="B64" s="21" t="s">
        <v>408</v>
      </c>
      <c r="C64" s="4" t="s">
        <v>440</v>
      </c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4" t="s">
        <v>440</v>
      </c>
      <c r="N64" s="4" t="s">
        <v>440</v>
      </c>
      <c r="O64" s="4" t="s">
        <v>440</v>
      </c>
      <c r="P64" s="4" t="s">
        <v>440</v>
      </c>
      <c r="Q64" s="4" t="s">
        <v>440</v>
      </c>
      <c r="R64" s="4" t="s">
        <v>440</v>
      </c>
      <c r="S64" s="4" t="s">
        <v>440</v>
      </c>
      <c r="T64" s="4" t="s">
        <v>440</v>
      </c>
      <c r="U64" s="4" t="s">
        <v>440</v>
      </c>
      <c r="V64" s="4" t="s">
        <v>440</v>
      </c>
      <c r="W64" s="4" t="s">
        <v>440</v>
      </c>
      <c r="X64" s="4" t="s">
        <v>440</v>
      </c>
      <c r="Y64" s="60">
        <f t="shared" si="10"/>
        <v>0</v>
      </c>
      <c r="Z64" s="60">
        <f t="shared" si="11"/>
        <v>0.95454545454545459</v>
      </c>
      <c r="AA64" s="60">
        <f t="shared" si="12"/>
        <v>0</v>
      </c>
      <c r="AB64" s="60">
        <f t="shared" si="13"/>
        <v>0</v>
      </c>
      <c r="AC64" s="61">
        <f t="shared" si="14"/>
        <v>0.95454545454545459</v>
      </c>
    </row>
    <row r="65" spans="1:29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60" t="e">
        <f t="shared" si="10"/>
        <v>#DIV/0!</v>
      </c>
      <c r="Z65" s="60">
        <f t="shared" si="11"/>
        <v>0</v>
      </c>
      <c r="AA65" s="60">
        <f t="shared" si="12"/>
        <v>0</v>
      </c>
      <c r="AB65" s="60">
        <f t="shared" si="13"/>
        <v>0</v>
      </c>
      <c r="AC65" s="61">
        <f t="shared" si="14"/>
        <v>0</v>
      </c>
    </row>
    <row r="66" spans="1:29">
      <c r="A66" s="2">
        <v>5</v>
      </c>
      <c r="B66" s="21" t="s">
        <v>409</v>
      </c>
      <c r="C66" s="4" t="s">
        <v>440</v>
      </c>
      <c r="D66" s="4" t="s">
        <v>440</v>
      </c>
      <c r="E66" s="4" t="s">
        <v>440</v>
      </c>
      <c r="F66" s="4" t="s">
        <v>442</v>
      </c>
      <c r="G66" s="4" t="s">
        <v>442</v>
      </c>
      <c r="H66" s="4" t="s">
        <v>442</v>
      </c>
      <c r="I66" s="4" t="s">
        <v>442</v>
      </c>
      <c r="J66" s="4" t="s">
        <v>442</v>
      </c>
      <c r="K66" s="4" t="s">
        <v>440</v>
      </c>
      <c r="L66" s="4" t="s">
        <v>442</v>
      </c>
      <c r="M66" s="4" t="s">
        <v>442</v>
      </c>
      <c r="N66" s="4" t="s">
        <v>440</v>
      </c>
      <c r="O66" s="4" t="s">
        <v>440</v>
      </c>
      <c r="P66" s="4" t="s">
        <v>442</v>
      </c>
      <c r="Q66" s="4" t="s">
        <v>442</v>
      </c>
      <c r="R66" s="4" t="s">
        <v>442</v>
      </c>
      <c r="S66" s="4" t="s">
        <v>440</v>
      </c>
      <c r="T66" s="4" t="s">
        <v>440</v>
      </c>
      <c r="U66" s="4" t="s">
        <v>440</v>
      </c>
      <c r="V66" s="4" t="s">
        <v>442</v>
      </c>
      <c r="W66" s="4" t="s">
        <v>440</v>
      </c>
      <c r="X66" s="4" t="s">
        <v>440</v>
      </c>
      <c r="Y66" s="60">
        <f t="shared" si="10"/>
        <v>0.5</v>
      </c>
      <c r="Z66" s="60">
        <f t="shared" si="11"/>
        <v>0.45454545454545453</v>
      </c>
      <c r="AA66" s="60">
        <f t="shared" si="12"/>
        <v>0</v>
      </c>
      <c r="AB66" s="60">
        <f t="shared" si="13"/>
        <v>0</v>
      </c>
      <c r="AC66" s="61">
        <f t="shared" si="14"/>
        <v>0.45454545454545453</v>
      </c>
    </row>
    <row r="67" spans="1:29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60" t="e">
        <f t="shared" si="10"/>
        <v>#DIV/0!</v>
      </c>
      <c r="Z67" s="60">
        <f t="shared" si="11"/>
        <v>0</v>
      </c>
      <c r="AA67" s="60">
        <f t="shared" si="12"/>
        <v>0</v>
      </c>
      <c r="AB67" s="60">
        <f t="shared" si="13"/>
        <v>0</v>
      </c>
      <c r="AC67" s="61">
        <f t="shared" si="14"/>
        <v>0</v>
      </c>
    </row>
    <row r="68" spans="1:29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4" t="s">
        <v>440</v>
      </c>
      <c r="N68" s="4" t="s">
        <v>440</v>
      </c>
      <c r="O68" s="4" t="s">
        <v>440</v>
      </c>
      <c r="P68" s="4" t="s">
        <v>440</v>
      </c>
      <c r="Q68" s="4" t="s">
        <v>440</v>
      </c>
      <c r="R68" s="4" t="s">
        <v>440</v>
      </c>
      <c r="S68" s="4" t="s">
        <v>440</v>
      </c>
      <c r="T68" s="4" t="s">
        <v>440</v>
      </c>
      <c r="U68" s="4" t="s">
        <v>440</v>
      </c>
      <c r="V68" s="4" t="s">
        <v>440</v>
      </c>
      <c r="W68" s="4" t="s">
        <v>440</v>
      </c>
      <c r="X68" s="4" t="s">
        <v>440</v>
      </c>
      <c r="Y68" s="60">
        <f t="shared" si="10"/>
        <v>0</v>
      </c>
      <c r="Z68" s="60">
        <f t="shared" si="11"/>
        <v>0.95454545454545459</v>
      </c>
      <c r="AA68" s="60">
        <f t="shared" si="12"/>
        <v>0</v>
      </c>
      <c r="AB68" s="60">
        <f t="shared" si="13"/>
        <v>0</v>
      </c>
      <c r="AC68" s="61">
        <f t="shared" si="14"/>
        <v>0.95454545454545459</v>
      </c>
    </row>
    <row r="69" spans="1:29">
      <c r="A69" s="5">
        <v>8</v>
      </c>
      <c r="B69" s="21" t="s">
        <v>412</v>
      </c>
      <c r="C69" s="4" t="s">
        <v>442</v>
      </c>
      <c r="D69" s="4" t="s">
        <v>440</v>
      </c>
      <c r="E69" s="4" t="s">
        <v>440</v>
      </c>
      <c r="F69" s="4" t="s">
        <v>440</v>
      </c>
      <c r="G69" s="4" t="s">
        <v>442</v>
      </c>
      <c r="H69" s="4" t="s">
        <v>442</v>
      </c>
      <c r="I69" s="4" t="s">
        <v>442</v>
      </c>
      <c r="J69" s="4" t="s">
        <v>442</v>
      </c>
      <c r="K69" s="4" t="s">
        <v>440</v>
      </c>
      <c r="L69" s="4" t="s">
        <v>442</v>
      </c>
      <c r="M69" s="4" t="s">
        <v>442</v>
      </c>
      <c r="N69" s="4" t="s">
        <v>440</v>
      </c>
      <c r="O69" s="4" t="s">
        <v>440</v>
      </c>
      <c r="P69" s="4" t="s">
        <v>440</v>
      </c>
      <c r="Q69" s="4" t="s">
        <v>442</v>
      </c>
      <c r="R69" s="4" t="s">
        <v>442</v>
      </c>
      <c r="S69" s="4" t="s">
        <v>440</v>
      </c>
      <c r="T69" s="4" t="s">
        <v>440</v>
      </c>
      <c r="U69" s="4" t="s">
        <v>440</v>
      </c>
      <c r="V69" s="4" t="s">
        <v>440</v>
      </c>
      <c r="W69" s="4" t="s">
        <v>440</v>
      </c>
      <c r="X69" s="4" t="s">
        <v>440</v>
      </c>
      <c r="Y69" s="60">
        <f t="shared" si="10"/>
        <v>0.40909090909090912</v>
      </c>
      <c r="Z69" s="60">
        <f t="shared" si="11"/>
        <v>0.59090909090909094</v>
      </c>
      <c r="AA69" s="60">
        <f t="shared" si="12"/>
        <v>0</v>
      </c>
      <c r="AB69" s="60">
        <f t="shared" si="13"/>
        <v>0</v>
      </c>
      <c r="AC69" s="61">
        <f t="shared" si="14"/>
        <v>0.59090909090909094</v>
      </c>
    </row>
    <row r="70" spans="1:29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4" t="s">
        <v>440</v>
      </c>
      <c r="N70" s="4" t="s">
        <v>440</v>
      </c>
      <c r="O70" s="4" t="s">
        <v>440</v>
      </c>
      <c r="P70" s="4" t="s">
        <v>440</v>
      </c>
      <c r="Q70" s="4" t="s">
        <v>440</v>
      </c>
      <c r="R70" s="4" t="s">
        <v>440</v>
      </c>
      <c r="S70" s="4" t="s">
        <v>440</v>
      </c>
      <c r="T70" s="4" t="s">
        <v>440</v>
      </c>
      <c r="U70" s="4" t="s">
        <v>440</v>
      </c>
      <c r="V70" s="4" t="s">
        <v>440</v>
      </c>
      <c r="W70" s="4" t="s">
        <v>440</v>
      </c>
      <c r="X70" s="4" t="s">
        <v>440</v>
      </c>
      <c r="Y70" s="60">
        <f t="shared" si="10"/>
        <v>0</v>
      </c>
      <c r="Z70" s="60">
        <f t="shared" si="11"/>
        <v>0.95454545454545459</v>
      </c>
      <c r="AA70" s="60">
        <f t="shared" si="12"/>
        <v>0</v>
      </c>
      <c r="AB70" s="60">
        <f t="shared" si="13"/>
        <v>0</v>
      </c>
      <c r="AC70" s="61">
        <f t="shared" si="14"/>
        <v>0.95454545454545459</v>
      </c>
    </row>
    <row r="71" spans="1:29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4" t="s">
        <v>440</v>
      </c>
      <c r="N71" s="4" t="s">
        <v>440</v>
      </c>
      <c r="O71" s="4" t="s">
        <v>440</v>
      </c>
      <c r="P71" s="4" t="s">
        <v>440</v>
      </c>
      <c r="Q71" s="4" t="s">
        <v>440</v>
      </c>
      <c r="R71" s="4" t="s">
        <v>440</v>
      </c>
      <c r="S71" s="4" t="s">
        <v>440</v>
      </c>
      <c r="T71" s="4" t="s">
        <v>440</v>
      </c>
      <c r="U71" s="4" t="s">
        <v>440</v>
      </c>
      <c r="V71" s="4" t="s">
        <v>440</v>
      </c>
      <c r="W71" s="4" t="s">
        <v>440</v>
      </c>
      <c r="X71" s="4" t="s">
        <v>440</v>
      </c>
      <c r="Y71" s="60">
        <f t="shared" si="10"/>
        <v>0</v>
      </c>
      <c r="Z71" s="60">
        <f t="shared" si="11"/>
        <v>0.95454545454545459</v>
      </c>
      <c r="AA71" s="60">
        <f t="shared" si="12"/>
        <v>0</v>
      </c>
      <c r="AB71" s="60">
        <f t="shared" si="13"/>
        <v>0</v>
      </c>
      <c r="AC71" s="61">
        <f t="shared" si="14"/>
        <v>0.95454545454545459</v>
      </c>
    </row>
    <row r="72" spans="1:29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4" t="s">
        <v>440</v>
      </c>
      <c r="N72" s="4" t="s">
        <v>440</v>
      </c>
      <c r="O72" s="4" t="s">
        <v>440</v>
      </c>
      <c r="P72" s="4" t="s">
        <v>440</v>
      </c>
      <c r="Q72" s="4" t="s">
        <v>440</v>
      </c>
      <c r="R72" s="4" t="s">
        <v>440</v>
      </c>
      <c r="S72" s="4" t="s">
        <v>440</v>
      </c>
      <c r="T72" s="4" t="s">
        <v>440</v>
      </c>
      <c r="U72" s="4" t="s">
        <v>440</v>
      </c>
      <c r="V72" s="4" t="s">
        <v>440</v>
      </c>
      <c r="W72" s="4" t="s">
        <v>440</v>
      </c>
      <c r="X72" s="4" t="s">
        <v>440</v>
      </c>
      <c r="Y72" s="60">
        <f t="shared" si="10"/>
        <v>0</v>
      </c>
      <c r="Z72" s="60">
        <f t="shared" si="11"/>
        <v>0.95454545454545459</v>
      </c>
      <c r="AA72" s="60">
        <f t="shared" si="12"/>
        <v>0</v>
      </c>
      <c r="AB72" s="60">
        <f t="shared" si="13"/>
        <v>0</v>
      </c>
      <c r="AC72" s="61">
        <f t="shared" si="14"/>
        <v>0.95454545454545459</v>
      </c>
    </row>
    <row r="73" spans="1:29">
      <c r="A73" s="5">
        <v>12</v>
      </c>
      <c r="B73" s="21" t="s">
        <v>416</v>
      </c>
      <c r="C73" s="4" t="s">
        <v>440</v>
      </c>
      <c r="D73" s="4" t="s">
        <v>440</v>
      </c>
      <c r="E73" s="4" t="s">
        <v>440</v>
      </c>
      <c r="F73" s="4" t="s">
        <v>442</v>
      </c>
      <c r="G73" s="4" t="s">
        <v>442</v>
      </c>
      <c r="H73" s="4" t="s">
        <v>442</v>
      </c>
      <c r="I73" s="4" t="s">
        <v>442</v>
      </c>
      <c r="J73" s="4" t="s">
        <v>442</v>
      </c>
      <c r="K73" s="4" t="s">
        <v>440</v>
      </c>
      <c r="L73" s="4" t="s">
        <v>442</v>
      </c>
      <c r="M73" s="4" t="s">
        <v>442</v>
      </c>
      <c r="N73" s="4" t="s">
        <v>440</v>
      </c>
      <c r="O73" s="4" t="s">
        <v>442</v>
      </c>
      <c r="P73" s="4" t="s">
        <v>442</v>
      </c>
      <c r="Q73" s="4" t="s">
        <v>442</v>
      </c>
      <c r="R73" s="4" t="s">
        <v>442</v>
      </c>
      <c r="S73" s="4" t="s">
        <v>440</v>
      </c>
      <c r="T73" s="4" t="s">
        <v>442</v>
      </c>
      <c r="U73" s="4" t="s">
        <v>442</v>
      </c>
      <c r="V73" s="4" t="s">
        <v>440</v>
      </c>
      <c r="W73" s="4" t="s">
        <v>440</v>
      </c>
      <c r="X73" s="4" t="s">
        <v>442</v>
      </c>
      <c r="Y73" s="60">
        <f t="shared" si="10"/>
        <v>0.63636363636363635</v>
      </c>
      <c r="Z73" s="60">
        <f t="shared" si="11"/>
        <v>0.31818181818181818</v>
      </c>
      <c r="AA73" s="60">
        <f t="shared" si="12"/>
        <v>0</v>
      </c>
      <c r="AB73" s="60">
        <f t="shared" si="13"/>
        <v>0</v>
      </c>
      <c r="AC73" s="61">
        <f t="shared" si="14"/>
        <v>0.31818181818181818</v>
      </c>
    </row>
    <row r="74" spans="1:29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4" t="s">
        <v>440</v>
      </c>
      <c r="N74" s="4" t="s">
        <v>440</v>
      </c>
      <c r="O74" s="4" t="s">
        <v>440</v>
      </c>
      <c r="P74" s="4" t="s">
        <v>440</v>
      </c>
      <c r="Q74" s="4" t="s">
        <v>440</v>
      </c>
      <c r="R74" s="4" t="s">
        <v>440</v>
      </c>
      <c r="S74" s="4" t="s">
        <v>440</v>
      </c>
      <c r="T74" s="4" t="s">
        <v>440</v>
      </c>
      <c r="U74" s="4" t="s">
        <v>440</v>
      </c>
      <c r="V74" s="4" t="s">
        <v>440</v>
      </c>
      <c r="W74" s="4" t="s">
        <v>440</v>
      </c>
      <c r="X74" s="4" t="s">
        <v>440</v>
      </c>
      <c r="Y74" s="60">
        <f t="shared" si="10"/>
        <v>0</v>
      </c>
      <c r="Z74" s="60">
        <f t="shared" si="11"/>
        <v>0.95454545454545459</v>
      </c>
      <c r="AA74" s="60">
        <f t="shared" si="12"/>
        <v>0</v>
      </c>
      <c r="AB74" s="60">
        <f t="shared" si="13"/>
        <v>0</v>
      </c>
      <c r="AC74" s="61">
        <f t="shared" si="14"/>
        <v>0.95454545454545459</v>
      </c>
    </row>
    <row r="75" spans="1:29">
      <c r="A75" s="5">
        <v>14</v>
      </c>
      <c r="B75" s="21" t="s">
        <v>418</v>
      </c>
      <c r="C75" s="4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4" t="s">
        <v>440</v>
      </c>
      <c r="N75" s="4" t="s">
        <v>440</v>
      </c>
      <c r="O75" s="4" t="s">
        <v>440</v>
      </c>
      <c r="P75" s="4" t="s">
        <v>440</v>
      </c>
      <c r="Q75" s="4" t="s">
        <v>440</v>
      </c>
      <c r="R75" s="4" t="s">
        <v>440</v>
      </c>
      <c r="S75" s="4" t="s">
        <v>440</v>
      </c>
      <c r="T75" s="4" t="s">
        <v>440</v>
      </c>
      <c r="U75" s="4" t="s">
        <v>440</v>
      </c>
      <c r="V75" s="4" t="s">
        <v>440</v>
      </c>
      <c r="W75" s="4" t="s">
        <v>440</v>
      </c>
      <c r="X75" s="4" t="s">
        <v>440</v>
      </c>
      <c r="Y75" s="60">
        <f t="shared" si="10"/>
        <v>0</v>
      </c>
      <c r="Z75" s="60">
        <f t="shared" si="11"/>
        <v>0.95454545454545459</v>
      </c>
      <c r="AA75" s="60">
        <f t="shared" si="12"/>
        <v>0</v>
      </c>
      <c r="AB75" s="60">
        <f t="shared" si="13"/>
        <v>0</v>
      </c>
      <c r="AC75" s="61">
        <f t="shared" si="14"/>
        <v>0.95454545454545459</v>
      </c>
    </row>
    <row r="76" spans="1:29">
      <c r="A76" s="2">
        <v>15</v>
      </c>
      <c r="B76" s="21" t="s">
        <v>419</v>
      </c>
      <c r="C76" s="4" t="s">
        <v>440</v>
      </c>
      <c r="D76" s="4" t="s">
        <v>440</v>
      </c>
      <c r="E76" s="4" t="s">
        <v>440</v>
      </c>
      <c r="F76" s="4" t="s">
        <v>442</v>
      </c>
      <c r="G76" s="4" t="s">
        <v>442</v>
      </c>
      <c r="H76" s="4" t="s">
        <v>442</v>
      </c>
      <c r="I76" s="4" t="s">
        <v>442</v>
      </c>
      <c r="J76" s="4" t="s">
        <v>442</v>
      </c>
      <c r="K76" s="4" t="s">
        <v>442</v>
      </c>
      <c r="L76" s="4" t="s">
        <v>442</v>
      </c>
      <c r="M76" s="4" t="s">
        <v>442</v>
      </c>
      <c r="N76" s="4" t="s">
        <v>440</v>
      </c>
      <c r="O76" s="4" t="s">
        <v>440</v>
      </c>
      <c r="P76" s="4" t="s">
        <v>442</v>
      </c>
      <c r="Q76" s="4" t="s">
        <v>442</v>
      </c>
      <c r="R76" s="4" t="s">
        <v>442</v>
      </c>
      <c r="S76" s="4" t="s">
        <v>440</v>
      </c>
      <c r="T76" s="4" t="s">
        <v>442</v>
      </c>
      <c r="U76" s="4" t="s">
        <v>442</v>
      </c>
      <c r="V76" s="4" t="s">
        <v>442</v>
      </c>
      <c r="W76" s="4" t="s">
        <v>440</v>
      </c>
      <c r="X76" s="4" t="s">
        <v>442</v>
      </c>
      <c r="Y76" s="60">
        <f t="shared" si="10"/>
        <v>0.68181818181818177</v>
      </c>
      <c r="Z76" s="60">
        <f t="shared" si="11"/>
        <v>0.27272727272727271</v>
      </c>
      <c r="AA76" s="60">
        <f t="shared" si="12"/>
        <v>0</v>
      </c>
      <c r="AB76" s="60">
        <f t="shared" si="13"/>
        <v>0</v>
      </c>
      <c r="AC76" s="61">
        <f t="shared" si="14"/>
        <v>0.27272727272727271</v>
      </c>
    </row>
    <row r="77" spans="1:29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60" t="e">
        <f t="shared" si="10"/>
        <v>#DIV/0!</v>
      </c>
      <c r="Z77" s="60">
        <f t="shared" si="11"/>
        <v>0</v>
      </c>
      <c r="AA77" s="60">
        <f t="shared" si="12"/>
        <v>0</v>
      </c>
      <c r="AB77" s="60">
        <f t="shared" si="13"/>
        <v>0</v>
      </c>
      <c r="AC77" s="61">
        <f t="shared" si="14"/>
        <v>0</v>
      </c>
    </row>
    <row r="78" spans="1:29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4" t="s">
        <v>440</v>
      </c>
      <c r="N78" s="4" t="s">
        <v>440</v>
      </c>
      <c r="O78" s="4" t="s">
        <v>440</v>
      </c>
      <c r="P78" s="4" t="s">
        <v>440</v>
      </c>
      <c r="Q78" s="4" t="s">
        <v>440</v>
      </c>
      <c r="R78" s="4" t="s">
        <v>440</v>
      </c>
      <c r="S78" s="4" t="s">
        <v>440</v>
      </c>
      <c r="T78" s="4" t="s">
        <v>440</v>
      </c>
      <c r="U78" s="4" t="s">
        <v>440</v>
      </c>
      <c r="V78" s="4" t="s">
        <v>440</v>
      </c>
      <c r="W78" s="4" t="s">
        <v>440</v>
      </c>
      <c r="X78" s="4" t="s">
        <v>440</v>
      </c>
      <c r="Y78" s="60">
        <f t="shared" si="10"/>
        <v>0</v>
      </c>
      <c r="Z78" s="60">
        <f t="shared" si="11"/>
        <v>0.95454545454545459</v>
      </c>
      <c r="AA78" s="60">
        <f t="shared" si="12"/>
        <v>0</v>
      </c>
      <c r="AB78" s="60">
        <f t="shared" si="13"/>
        <v>0</v>
      </c>
      <c r="AC78" s="61">
        <f t="shared" si="14"/>
        <v>0.95454545454545459</v>
      </c>
    </row>
    <row r="79" spans="1:29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4" t="s">
        <v>440</v>
      </c>
      <c r="N79" s="4" t="s">
        <v>440</v>
      </c>
      <c r="O79" s="4" t="s">
        <v>440</v>
      </c>
      <c r="P79" s="4" t="s">
        <v>440</v>
      </c>
      <c r="Q79" s="4" t="s">
        <v>440</v>
      </c>
      <c r="R79" s="4" t="s">
        <v>440</v>
      </c>
      <c r="S79" s="4" t="s">
        <v>440</v>
      </c>
      <c r="T79" s="4" t="s">
        <v>440</v>
      </c>
      <c r="U79" s="4" t="s">
        <v>440</v>
      </c>
      <c r="V79" s="4" t="s">
        <v>440</v>
      </c>
      <c r="W79" s="4" t="s">
        <v>440</v>
      </c>
      <c r="X79" s="4" t="s">
        <v>440</v>
      </c>
      <c r="Y79" s="60">
        <f t="shared" si="10"/>
        <v>0</v>
      </c>
      <c r="Z79" s="60">
        <f t="shared" si="11"/>
        <v>0.95454545454545459</v>
      </c>
      <c r="AA79" s="60">
        <f t="shared" si="12"/>
        <v>0</v>
      </c>
      <c r="AB79" s="60">
        <f t="shared" si="13"/>
        <v>0</v>
      </c>
      <c r="AC79" s="61">
        <f t="shared" si="14"/>
        <v>0.95454545454545459</v>
      </c>
    </row>
    <row r="80" spans="1:29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4" t="s">
        <v>441</v>
      </c>
      <c r="O80" s="4" t="s">
        <v>441</v>
      </c>
      <c r="P80" s="4" t="s">
        <v>441</v>
      </c>
      <c r="Q80" s="4" t="s">
        <v>441</v>
      </c>
      <c r="R80" s="4" t="s">
        <v>441</v>
      </c>
      <c r="S80" s="4" t="s">
        <v>441</v>
      </c>
      <c r="T80" s="4" t="s">
        <v>441</v>
      </c>
      <c r="U80" s="4" t="s">
        <v>441</v>
      </c>
      <c r="V80" s="4" t="s">
        <v>441</v>
      </c>
      <c r="W80" s="4" t="s">
        <v>441</v>
      </c>
      <c r="X80" s="4" t="s">
        <v>441</v>
      </c>
      <c r="Y80" s="60">
        <f t="shared" si="10"/>
        <v>0</v>
      </c>
      <c r="Z80" s="60">
        <f t="shared" si="11"/>
        <v>0</v>
      </c>
      <c r="AA80" s="60">
        <f t="shared" si="12"/>
        <v>0.90909090909090906</v>
      </c>
      <c r="AB80" s="60">
        <f t="shared" si="13"/>
        <v>0</v>
      </c>
      <c r="AC80" s="61">
        <f t="shared" si="14"/>
        <v>0.90909090909090906</v>
      </c>
    </row>
    <row r="81" spans="1:29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60" t="e">
        <f t="shared" si="10"/>
        <v>#DIV/0!</v>
      </c>
      <c r="Z81" s="60">
        <f t="shared" si="11"/>
        <v>0</v>
      </c>
      <c r="AA81" s="60">
        <f t="shared" si="12"/>
        <v>0</v>
      </c>
      <c r="AB81" s="60">
        <f t="shared" si="13"/>
        <v>0</v>
      </c>
      <c r="AC81" s="61">
        <f t="shared" si="14"/>
        <v>0</v>
      </c>
    </row>
    <row r="82" spans="1:29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4" t="s">
        <v>441</v>
      </c>
      <c r="O82" s="4" t="s">
        <v>441</v>
      </c>
      <c r="P82" s="4" t="s">
        <v>441</v>
      </c>
      <c r="Q82" s="4" t="s">
        <v>441</v>
      </c>
      <c r="R82" s="4" t="s">
        <v>441</v>
      </c>
      <c r="S82" s="4" t="s">
        <v>441</v>
      </c>
      <c r="T82" s="4" t="s">
        <v>441</v>
      </c>
      <c r="U82" s="4" t="s">
        <v>441</v>
      </c>
      <c r="V82" s="4" t="s">
        <v>441</v>
      </c>
      <c r="W82" s="4" t="s">
        <v>441</v>
      </c>
      <c r="X82" s="4" t="s">
        <v>441</v>
      </c>
      <c r="Y82" s="60">
        <f t="shared" si="10"/>
        <v>0</v>
      </c>
      <c r="Z82" s="60">
        <f t="shared" si="11"/>
        <v>0</v>
      </c>
      <c r="AA82" s="60">
        <f t="shared" si="12"/>
        <v>0.90909090909090906</v>
      </c>
      <c r="AB82" s="60">
        <f t="shared" si="13"/>
        <v>0</v>
      </c>
      <c r="AC82" s="61">
        <f t="shared" si="14"/>
        <v>0.90909090909090906</v>
      </c>
    </row>
    <row r="83" spans="1:29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4" t="s">
        <v>440</v>
      </c>
      <c r="N83" s="4" t="s">
        <v>440</v>
      </c>
      <c r="O83" s="4" t="s">
        <v>440</v>
      </c>
      <c r="P83" s="4" t="s">
        <v>440</v>
      </c>
      <c r="Q83" s="4" t="s">
        <v>440</v>
      </c>
      <c r="R83" s="4" t="s">
        <v>440</v>
      </c>
      <c r="S83" s="4" t="s">
        <v>440</v>
      </c>
      <c r="T83" s="4" t="s">
        <v>440</v>
      </c>
      <c r="U83" s="4" t="s">
        <v>440</v>
      </c>
      <c r="V83" s="4" t="s">
        <v>440</v>
      </c>
      <c r="W83" s="4" t="s">
        <v>440</v>
      </c>
      <c r="X83" s="4" t="s">
        <v>440</v>
      </c>
      <c r="Y83" s="60">
        <f t="shared" si="10"/>
        <v>0</v>
      </c>
      <c r="Z83" s="60">
        <f t="shared" si="11"/>
        <v>0.95454545454545459</v>
      </c>
      <c r="AA83" s="60">
        <f t="shared" si="12"/>
        <v>0</v>
      </c>
      <c r="AB83" s="60">
        <f t="shared" si="13"/>
        <v>0</v>
      </c>
      <c r="AC83" s="61">
        <f t="shared" si="14"/>
        <v>0.95454545454545459</v>
      </c>
    </row>
    <row r="84" spans="1:29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4" t="s">
        <v>440</v>
      </c>
      <c r="M84" s="4" t="s">
        <v>440</v>
      </c>
      <c r="N84" s="4" t="s">
        <v>440</v>
      </c>
      <c r="O84" s="4" t="s">
        <v>440</v>
      </c>
      <c r="P84" s="4" t="s">
        <v>440</v>
      </c>
      <c r="Q84" s="4" t="s">
        <v>440</v>
      </c>
      <c r="R84" s="4" t="s">
        <v>440</v>
      </c>
      <c r="S84" s="4" t="s">
        <v>440</v>
      </c>
      <c r="T84" s="4" t="s">
        <v>440</v>
      </c>
      <c r="U84" s="4" t="s">
        <v>440</v>
      </c>
      <c r="V84" s="4" t="s">
        <v>440</v>
      </c>
      <c r="W84" s="4" t="s">
        <v>440</v>
      </c>
      <c r="X84" s="4" t="s">
        <v>440</v>
      </c>
      <c r="Y84" s="60">
        <f t="shared" si="10"/>
        <v>0</v>
      </c>
      <c r="Z84" s="60">
        <f t="shared" si="11"/>
        <v>0.95454545454545459</v>
      </c>
      <c r="AA84" s="60">
        <f t="shared" si="12"/>
        <v>0</v>
      </c>
      <c r="AB84" s="60">
        <f t="shared" si="13"/>
        <v>0</v>
      </c>
      <c r="AC84" s="61">
        <f t="shared" si="14"/>
        <v>0.95454545454545459</v>
      </c>
    </row>
    <row r="85" spans="1:29">
      <c r="A85" s="5">
        <v>24</v>
      </c>
      <c r="B85" s="21" t="s">
        <v>432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4" t="s">
        <v>441</v>
      </c>
      <c r="O85" s="4" t="s">
        <v>441</v>
      </c>
      <c r="P85" s="4" t="s">
        <v>441</v>
      </c>
      <c r="Q85" s="4" t="s">
        <v>441</v>
      </c>
      <c r="R85" s="4" t="s">
        <v>441</v>
      </c>
      <c r="S85" s="4" t="s">
        <v>441</v>
      </c>
      <c r="T85" s="4" t="s">
        <v>441</v>
      </c>
      <c r="U85" s="4" t="s">
        <v>441</v>
      </c>
      <c r="V85" s="4" t="s">
        <v>441</v>
      </c>
      <c r="W85" s="4" t="s">
        <v>441</v>
      </c>
      <c r="X85" s="4" t="s">
        <v>441</v>
      </c>
      <c r="Y85" s="60">
        <f t="shared" si="10"/>
        <v>0</v>
      </c>
      <c r="Z85" s="60">
        <f t="shared" si="11"/>
        <v>0</v>
      </c>
      <c r="AA85" s="60">
        <f t="shared" si="12"/>
        <v>0.90909090909090906</v>
      </c>
      <c r="AB85" s="60">
        <f t="shared" si="13"/>
        <v>0</v>
      </c>
      <c r="AC85" s="61">
        <f t="shared" si="14"/>
        <v>0.90909090909090906</v>
      </c>
    </row>
    <row r="86" spans="1:29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4" t="s">
        <v>440</v>
      </c>
      <c r="N86" s="4" t="s">
        <v>440</v>
      </c>
      <c r="O86" s="4" t="s">
        <v>440</v>
      </c>
      <c r="P86" s="4" t="s">
        <v>440</v>
      </c>
      <c r="Q86" s="4" t="s">
        <v>440</v>
      </c>
      <c r="R86" s="4" t="s">
        <v>440</v>
      </c>
      <c r="S86" s="4" t="s">
        <v>440</v>
      </c>
      <c r="T86" s="4" t="s">
        <v>440</v>
      </c>
      <c r="U86" s="4" t="s">
        <v>440</v>
      </c>
      <c r="V86" s="4" t="s">
        <v>440</v>
      </c>
      <c r="W86" s="4" t="s">
        <v>440</v>
      </c>
      <c r="X86" s="4" t="s">
        <v>440</v>
      </c>
      <c r="Y86" s="60">
        <f t="shared" si="10"/>
        <v>0</v>
      </c>
      <c r="Z86" s="60">
        <f t="shared" si="11"/>
        <v>0.95454545454545459</v>
      </c>
      <c r="AA86" s="60">
        <f t="shared" si="12"/>
        <v>0</v>
      </c>
      <c r="AB86" s="60">
        <f t="shared" si="13"/>
        <v>0</v>
      </c>
      <c r="AC86" s="61">
        <f t="shared" si="14"/>
        <v>0.95454545454545459</v>
      </c>
    </row>
    <row r="87" spans="1:29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440</v>
      </c>
      <c r="F87" s="4" t="s">
        <v>440</v>
      </c>
      <c r="G87" s="4" t="s">
        <v>442</v>
      </c>
      <c r="H87" s="4" t="s">
        <v>442</v>
      </c>
      <c r="I87" s="4" t="s">
        <v>442</v>
      </c>
      <c r="J87" s="4" t="s">
        <v>442</v>
      </c>
      <c r="K87" s="4" t="s">
        <v>442</v>
      </c>
      <c r="L87" s="4" t="s">
        <v>442</v>
      </c>
      <c r="M87" s="4" t="s">
        <v>442</v>
      </c>
      <c r="N87" s="4" t="s">
        <v>442</v>
      </c>
      <c r="O87" s="4" t="s">
        <v>442</v>
      </c>
      <c r="P87" s="4" t="s">
        <v>442</v>
      </c>
      <c r="Q87" s="4" t="s">
        <v>442</v>
      </c>
      <c r="R87" s="4" t="s">
        <v>442</v>
      </c>
      <c r="S87" s="4" t="s">
        <v>442</v>
      </c>
      <c r="T87" s="4" t="s">
        <v>442</v>
      </c>
      <c r="U87" s="4" t="s">
        <v>442</v>
      </c>
      <c r="V87" s="4" t="s">
        <v>442</v>
      </c>
      <c r="W87" s="4" t="s">
        <v>442</v>
      </c>
      <c r="X87" s="4" t="s">
        <v>442</v>
      </c>
      <c r="Y87" s="12">
        <f t="shared" si="10"/>
        <v>0.81818181818181823</v>
      </c>
      <c r="Z87" s="12">
        <f t="shared" si="11"/>
        <v>0.13636363636363635</v>
      </c>
      <c r="AA87" s="12">
        <f t="shared" si="12"/>
        <v>0</v>
      </c>
      <c r="AB87" s="12">
        <f t="shared" si="13"/>
        <v>0</v>
      </c>
      <c r="AC87" s="13">
        <f t="shared" si="14"/>
        <v>0.13636363636363635</v>
      </c>
    </row>
    <row r="88" spans="1:29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4" t="s">
        <v>440</v>
      </c>
      <c r="N88" s="4" t="s">
        <v>440</v>
      </c>
      <c r="O88" s="4" t="s">
        <v>440</v>
      </c>
      <c r="P88" s="4" t="s">
        <v>440</v>
      </c>
      <c r="Q88" s="4" t="s">
        <v>440</v>
      </c>
      <c r="R88" s="4" t="s">
        <v>440</v>
      </c>
      <c r="S88" s="4" t="s">
        <v>440</v>
      </c>
      <c r="T88" s="4" t="s">
        <v>440</v>
      </c>
      <c r="U88" s="4" t="s">
        <v>440</v>
      </c>
      <c r="V88" s="4" t="s">
        <v>440</v>
      </c>
      <c r="W88" s="4" t="s">
        <v>440</v>
      </c>
      <c r="X88" s="4" t="s">
        <v>440</v>
      </c>
      <c r="Y88" s="12"/>
      <c r="Z88" s="12"/>
      <c r="AA88" s="12"/>
      <c r="AB88" s="12"/>
      <c r="AC88" s="13"/>
    </row>
    <row r="89" spans="1:29">
      <c r="A89" s="5">
        <v>28</v>
      </c>
      <c r="B89" s="21" t="s">
        <v>450</v>
      </c>
      <c r="C89" s="4" t="s">
        <v>442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442</v>
      </c>
      <c r="M89" s="4" t="s">
        <v>442</v>
      </c>
      <c r="N89" s="4" t="s">
        <v>442</v>
      </c>
      <c r="O89" s="4" t="s">
        <v>442</v>
      </c>
      <c r="P89" s="4" t="s">
        <v>442</v>
      </c>
      <c r="Q89" s="4" t="s">
        <v>442</v>
      </c>
      <c r="R89" s="4" t="s">
        <v>442</v>
      </c>
      <c r="S89" s="4" t="s">
        <v>442</v>
      </c>
      <c r="T89" s="4" t="s">
        <v>442</v>
      </c>
      <c r="U89" s="4" t="s">
        <v>442</v>
      </c>
      <c r="V89" s="4" t="s">
        <v>442</v>
      </c>
      <c r="W89" s="4" t="s">
        <v>442</v>
      </c>
      <c r="X89" s="4" t="s">
        <v>442</v>
      </c>
      <c r="Y89" s="12"/>
      <c r="Z89" s="12"/>
      <c r="AA89" s="12"/>
      <c r="AB89" s="12"/>
      <c r="AC89" s="13"/>
    </row>
    <row r="90" spans="1:29">
      <c r="A90" s="2">
        <v>29</v>
      </c>
      <c r="B90" s="21" t="s">
        <v>451</v>
      </c>
      <c r="C90" s="4" t="s">
        <v>442</v>
      </c>
      <c r="D90" s="4" t="s">
        <v>442</v>
      </c>
      <c r="E90" s="4" t="s">
        <v>442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442</v>
      </c>
      <c r="L90" s="4" t="s">
        <v>442</v>
      </c>
      <c r="M90" s="4" t="s">
        <v>442</v>
      </c>
      <c r="N90" s="4" t="s">
        <v>442</v>
      </c>
      <c r="O90" s="4" t="s">
        <v>442</v>
      </c>
      <c r="P90" s="4" t="s">
        <v>442</v>
      </c>
      <c r="Q90" s="4" t="s">
        <v>442</v>
      </c>
      <c r="R90" s="4" t="s">
        <v>442</v>
      </c>
      <c r="S90" s="4" t="s">
        <v>442</v>
      </c>
      <c r="T90" s="4" t="s">
        <v>442</v>
      </c>
      <c r="U90" s="4" t="s">
        <v>442</v>
      </c>
      <c r="V90" s="4" t="s">
        <v>442</v>
      </c>
      <c r="W90" s="4" t="s">
        <v>442</v>
      </c>
      <c r="X90" s="4" t="s">
        <v>442</v>
      </c>
      <c r="Y90" s="12"/>
      <c r="Z90" s="12"/>
      <c r="AA90" s="12"/>
      <c r="AB90" s="12"/>
      <c r="AC90" s="13"/>
    </row>
    <row r="91" spans="1:29">
      <c r="A91" s="5">
        <v>30</v>
      </c>
      <c r="B91" s="21" t="s">
        <v>452</v>
      </c>
      <c r="C91" s="8" t="s">
        <v>442</v>
      </c>
      <c r="D91" s="4" t="s">
        <v>442</v>
      </c>
      <c r="E91" s="4" t="s">
        <v>442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4" t="s">
        <v>442</v>
      </c>
      <c r="M91" s="4" t="s">
        <v>442</v>
      </c>
      <c r="N91" s="4" t="s">
        <v>442</v>
      </c>
      <c r="O91" s="4" t="s">
        <v>442</v>
      </c>
      <c r="P91" s="4" t="s">
        <v>442</v>
      </c>
      <c r="Q91" s="4" t="s">
        <v>442</v>
      </c>
      <c r="R91" s="4" t="s">
        <v>442</v>
      </c>
      <c r="S91" s="4" t="s">
        <v>442</v>
      </c>
      <c r="T91" s="4" t="s">
        <v>442</v>
      </c>
      <c r="U91" s="4" t="s">
        <v>442</v>
      </c>
      <c r="V91" s="4" t="s">
        <v>442</v>
      </c>
      <c r="W91" s="4" t="s">
        <v>442</v>
      </c>
      <c r="X91" s="4" t="s">
        <v>442</v>
      </c>
      <c r="Y91" s="12"/>
      <c r="Z91" s="12"/>
      <c r="AA91" s="12"/>
      <c r="AB91" s="12"/>
      <c r="AC91" s="13"/>
    </row>
    <row r="92" spans="1:29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4" t="s">
        <v>440</v>
      </c>
      <c r="N92" s="4" t="s">
        <v>440</v>
      </c>
      <c r="O92" s="4" t="s">
        <v>440</v>
      </c>
      <c r="P92" s="4" t="s">
        <v>440</v>
      </c>
      <c r="Q92" s="4" t="s">
        <v>440</v>
      </c>
      <c r="R92" s="4" t="s">
        <v>440</v>
      </c>
      <c r="S92" s="4" t="s">
        <v>440</v>
      </c>
      <c r="T92" s="4" t="s">
        <v>440</v>
      </c>
      <c r="U92" s="4" t="s">
        <v>440</v>
      </c>
      <c r="V92" s="4" t="s">
        <v>440</v>
      </c>
      <c r="W92" s="4" t="s">
        <v>440</v>
      </c>
      <c r="X92" s="4" t="s">
        <v>440</v>
      </c>
      <c r="Y92" s="12"/>
      <c r="Z92" s="12"/>
      <c r="AA92" s="12"/>
      <c r="AB92" s="12"/>
      <c r="AC92" s="13"/>
    </row>
    <row r="93" spans="1:29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2"/>
      <c r="Z93" s="12"/>
      <c r="AA93" s="12"/>
      <c r="AB93" s="12"/>
      <c r="AC93" s="13"/>
    </row>
    <row r="94" spans="1:29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2"/>
      <c r="Z94" s="12"/>
      <c r="AA94" s="12"/>
      <c r="AB94" s="12"/>
      <c r="AC94" s="13"/>
    </row>
    <row r="95" spans="1:29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2"/>
      <c r="Z95" s="12"/>
      <c r="AA95" s="12"/>
      <c r="AB95" s="12"/>
      <c r="AC95" s="13"/>
    </row>
    <row r="96" spans="1:29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2"/>
      <c r="Z96" s="12"/>
      <c r="AA96" s="12"/>
      <c r="AB96" s="12"/>
      <c r="AC96" s="13"/>
    </row>
    <row r="97" spans="1:29" ht="15" customHeight="1">
      <c r="A97" s="102" t="s">
        <v>53</v>
      </c>
      <c r="B97" s="102"/>
      <c r="C97" s="59">
        <f>COUNTIF(C62:C96,"н")/COUNTA(C62:C96)</f>
        <v>0.14814814814814814</v>
      </c>
      <c r="D97" s="59">
        <f t="shared" ref="D97:X97" si="15">COUNTIF(D62:D96,"н")/COUNTA(D62:D96)</f>
        <v>0.1111111111111111</v>
      </c>
      <c r="E97" s="59">
        <f t="shared" si="15"/>
        <v>0.1111111111111111</v>
      </c>
      <c r="F97" s="59">
        <f t="shared" si="15"/>
        <v>0.22222222222222221</v>
      </c>
      <c r="G97" s="59">
        <f t="shared" si="15"/>
        <v>0.29629629629629628</v>
      </c>
      <c r="H97" s="59">
        <f t="shared" si="15"/>
        <v>0.29629629629629628</v>
      </c>
      <c r="I97" s="59">
        <f t="shared" si="15"/>
        <v>0.29629629629629628</v>
      </c>
      <c r="J97" s="59">
        <f t="shared" si="15"/>
        <v>0.29629629629629628</v>
      </c>
      <c r="K97" s="59">
        <f t="shared" si="15"/>
        <v>0.18518518518518517</v>
      </c>
      <c r="L97" s="59">
        <f t="shared" si="15"/>
        <v>0.29629629629629628</v>
      </c>
      <c r="M97" s="59">
        <f t="shared" si="15"/>
        <v>0.29629629629629628</v>
      </c>
      <c r="N97" s="59">
        <f t="shared" si="15"/>
        <v>0.14814814814814814</v>
      </c>
      <c r="O97" s="59">
        <f t="shared" si="15"/>
        <v>0.18518518518518517</v>
      </c>
      <c r="P97" s="59">
        <f t="shared" si="15"/>
        <v>0.25925925925925924</v>
      </c>
      <c r="Q97" s="59">
        <f t="shared" si="15"/>
        <v>0.29629629629629628</v>
      </c>
      <c r="R97" s="59">
        <f t="shared" si="15"/>
        <v>0.29629629629629628</v>
      </c>
      <c r="S97" s="59">
        <f t="shared" si="15"/>
        <v>0.14814814814814814</v>
      </c>
      <c r="T97" s="59">
        <f t="shared" si="15"/>
        <v>0.22222222222222221</v>
      </c>
      <c r="U97" s="59">
        <f t="shared" si="15"/>
        <v>0.22222222222222221</v>
      </c>
      <c r="V97" s="59">
        <f t="shared" si="15"/>
        <v>0.22222222222222221</v>
      </c>
      <c r="W97" s="59">
        <f t="shared" si="15"/>
        <v>0.14814814814814814</v>
      </c>
      <c r="X97" s="59">
        <f t="shared" si="15"/>
        <v>0.22222222222222221</v>
      </c>
      <c r="Y97" s="87" t="s">
        <v>45</v>
      </c>
      <c r="Z97" s="88"/>
      <c r="AA97" s="88"/>
      <c r="AB97" s="88"/>
      <c r="AC97" s="89"/>
    </row>
    <row r="98" spans="1:29" ht="15" customHeight="1">
      <c r="A98" s="102" t="s">
        <v>54</v>
      </c>
      <c r="B98" s="102"/>
      <c r="C98" s="59">
        <f>COUNTIF(C63:C97,"с")/COUNTA(C63:C97)</f>
        <v>0.70370370370370372</v>
      </c>
      <c r="D98" s="59">
        <f t="shared" ref="D98:X98" si="16">COUNTIF(D63:D97,"с")/COUNTA(D63:D97)</f>
        <v>0.7407407407407407</v>
      </c>
      <c r="E98" s="59">
        <f t="shared" si="16"/>
        <v>0.7407407407407407</v>
      </c>
      <c r="F98" s="59">
        <f t="shared" si="16"/>
        <v>0.62962962962962965</v>
      </c>
      <c r="G98" s="59">
        <f t="shared" si="16"/>
        <v>0.55555555555555558</v>
      </c>
      <c r="H98" s="59">
        <f t="shared" si="16"/>
        <v>0.55555555555555558</v>
      </c>
      <c r="I98" s="59">
        <f t="shared" si="16"/>
        <v>0.55555555555555558</v>
      </c>
      <c r="J98" s="59">
        <f t="shared" si="16"/>
        <v>0.55555555555555558</v>
      </c>
      <c r="K98" s="59">
        <f t="shared" si="16"/>
        <v>0.66666666666666663</v>
      </c>
      <c r="L98" s="59">
        <f t="shared" si="16"/>
        <v>0.55555555555555558</v>
      </c>
      <c r="M98" s="59">
        <f t="shared" si="16"/>
        <v>0.55555555555555558</v>
      </c>
      <c r="N98" s="59">
        <f t="shared" si="16"/>
        <v>0.70370370370370372</v>
      </c>
      <c r="O98" s="59">
        <f t="shared" si="16"/>
        <v>0.66666666666666663</v>
      </c>
      <c r="P98" s="59">
        <f t="shared" si="16"/>
        <v>0.59259259259259256</v>
      </c>
      <c r="Q98" s="59">
        <f t="shared" si="16"/>
        <v>0.55555555555555558</v>
      </c>
      <c r="R98" s="59">
        <f t="shared" si="16"/>
        <v>0.55555555555555558</v>
      </c>
      <c r="S98" s="59">
        <f t="shared" si="16"/>
        <v>0.70370370370370372</v>
      </c>
      <c r="T98" s="59">
        <f t="shared" si="16"/>
        <v>0.62962962962962965</v>
      </c>
      <c r="U98" s="59">
        <f t="shared" si="16"/>
        <v>0.62962962962962965</v>
      </c>
      <c r="V98" s="59">
        <f t="shared" si="16"/>
        <v>0.62962962962962965</v>
      </c>
      <c r="W98" s="59">
        <f t="shared" si="16"/>
        <v>0.70370370370370372</v>
      </c>
      <c r="X98" s="59">
        <f t="shared" si="16"/>
        <v>0.62962962962962965</v>
      </c>
      <c r="Y98" s="90" t="s">
        <v>46</v>
      </c>
      <c r="Z98" s="91"/>
      <c r="AA98" s="91"/>
      <c r="AB98" s="91"/>
      <c r="AC98" s="92"/>
    </row>
    <row r="99" spans="1:29" ht="15" customHeight="1">
      <c r="A99" s="102" t="s">
        <v>55</v>
      </c>
      <c r="B99" s="102"/>
      <c r="C99" s="59">
        <f>COUNTIF(C64:C98,"д")/COUNTA(C64:C98)</f>
        <v>0.1111111111111111</v>
      </c>
      <c r="D99" s="59">
        <f t="shared" ref="D99:X99" si="17">COUNTIF(D64:D98,"д")/COUNTA(D64:D98)</f>
        <v>0.1111111111111111</v>
      </c>
      <c r="E99" s="59">
        <f t="shared" si="17"/>
        <v>0.1111111111111111</v>
      </c>
      <c r="F99" s="59">
        <f t="shared" si="17"/>
        <v>0.1111111111111111</v>
      </c>
      <c r="G99" s="59">
        <f t="shared" si="17"/>
        <v>0.1111111111111111</v>
      </c>
      <c r="H99" s="59">
        <f t="shared" si="17"/>
        <v>0.1111111111111111</v>
      </c>
      <c r="I99" s="59">
        <f t="shared" si="17"/>
        <v>0.1111111111111111</v>
      </c>
      <c r="J99" s="59">
        <f t="shared" si="17"/>
        <v>0.1111111111111111</v>
      </c>
      <c r="K99" s="59">
        <f t="shared" si="17"/>
        <v>0.1111111111111111</v>
      </c>
      <c r="L99" s="59">
        <f t="shared" si="17"/>
        <v>0.1111111111111111</v>
      </c>
      <c r="M99" s="59">
        <f t="shared" si="17"/>
        <v>0.1111111111111111</v>
      </c>
      <c r="N99" s="59">
        <f t="shared" si="17"/>
        <v>0.1111111111111111</v>
      </c>
      <c r="O99" s="59">
        <f t="shared" si="17"/>
        <v>0.1111111111111111</v>
      </c>
      <c r="P99" s="59">
        <f t="shared" si="17"/>
        <v>0.1111111111111111</v>
      </c>
      <c r="Q99" s="59">
        <f t="shared" si="17"/>
        <v>0.1111111111111111</v>
      </c>
      <c r="R99" s="59">
        <f t="shared" si="17"/>
        <v>0.1111111111111111</v>
      </c>
      <c r="S99" s="59">
        <f t="shared" si="17"/>
        <v>0.1111111111111111</v>
      </c>
      <c r="T99" s="59">
        <f t="shared" si="17"/>
        <v>0.1111111111111111</v>
      </c>
      <c r="U99" s="59">
        <f t="shared" si="17"/>
        <v>0.1111111111111111</v>
      </c>
      <c r="V99" s="59">
        <f t="shared" si="17"/>
        <v>0.1111111111111111</v>
      </c>
      <c r="W99" s="59">
        <f t="shared" si="17"/>
        <v>0.1111111111111111</v>
      </c>
      <c r="X99" s="59">
        <f t="shared" si="17"/>
        <v>0.1111111111111111</v>
      </c>
      <c r="Y99" s="93" t="s">
        <v>47</v>
      </c>
      <c r="Z99" s="94"/>
      <c r="AA99" s="94"/>
      <c r="AB99" s="94"/>
      <c r="AC99" s="95"/>
    </row>
    <row r="100" spans="1:29" ht="15" customHeight="1">
      <c r="A100" s="102" t="s">
        <v>56</v>
      </c>
      <c r="B100" s="102"/>
      <c r="C100" s="59">
        <f>COUNTIF(C65:C99,"в")/COUNTA(C65:C99)</f>
        <v>0</v>
      </c>
      <c r="D100" s="59">
        <f t="shared" ref="D100:X100" si="18">COUNTIF(D65:D99,"в")/COUNTA(D65:D99)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59">
        <f t="shared" si="18"/>
        <v>0</v>
      </c>
      <c r="V100" s="59">
        <f t="shared" si="18"/>
        <v>0</v>
      </c>
      <c r="W100" s="59">
        <f t="shared" si="18"/>
        <v>0</v>
      </c>
      <c r="X100" s="59">
        <f t="shared" si="18"/>
        <v>0</v>
      </c>
      <c r="Y100" s="96" t="s">
        <v>48</v>
      </c>
      <c r="Z100" s="97"/>
      <c r="AA100" s="97"/>
      <c r="AB100" s="97"/>
      <c r="AC100" s="92"/>
    </row>
    <row r="101" spans="1:29">
      <c r="A101" s="100" t="s">
        <v>57</v>
      </c>
      <c r="B101" s="100"/>
      <c r="C101" s="59">
        <f>SUM(C98:C100)</f>
        <v>0.81481481481481488</v>
      </c>
      <c r="D101" s="59">
        <f t="shared" ref="D101:X101" si="19">SUM(D98:D100)</f>
        <v>0.85185185185185186</v>
      </c>
      <c r="E101" s="59">
        <f t="shared" si="19"/>
        <v>0.85185185185185186</v>
      </c>
      <c r="F101" s="59">
        <f t="shared" si="19"/>
        <v>0.7407407407407407</v>
      </c>
      <c r="G101" s="59">
        <f t="shared" si="19"/>
        <v>0.66666666666666674</v>
      </c>
      <c r="H101" s="59">
        <f t="shared" si="19"/>
        <v>0.66666666666666674</v>
      </c>
      <c r="I101" s="59">
        <f t="shared" si="19"/>
        <v>0.66666666666666674</v>
      </c>
      <c r="J101" s="59">
        <f t="shared" si="19"/>
        <v>0.66666666666666674</v>
      </c>
      <c r="K101" s="59">
        <f t="shared" si="19"/>
        <v>0.77777777777777768</v>
      </c>
      <c r="L101" s="59">
        <f t="shared" si="19"/>
        <v>0.66666666666666674</v>
      </c>
      <c r="M101" s="59">
        <f t="shared" si="19"/>
        <v>0.66666666666666674</v>
      </c>
      <c r="N101" s="59">
        <f t="shared" si="19"/>
        <v>0.81481481481481488</v>
      </c>
      <c r="O101" s="59">
        <f t="shared" si="19"/>
        <v>0.77777777777777768</v>
      </c>
      <c r="P101" s="59">
        <f t="shared" si="19"/>
        <v>0.70370370370370372</v>
      </c>
      <c r="Q101" s="59">
        <f t="shared" si="19"/>
        <v>0.66666666666666674</v>
      </c>
      <c r="R101" s="59">
        <f t="shared" si="19"/>
        <v>0.66666666666666674</v>
      </c>
      <c r="S101" s="59">
        <f t="shared" si="19"/>
        <v>0.81481481481481488</v>
      </c>
      <c r="T101" s="59">
        <f t="shared" si="19"/>
        <v>0.7407407407407407</v>
      </c>
      <c r="U101" s="59">
        <f t="shared" si="19"/>
        <v>0.7407407407407407</v>
      </c>
      <c r="V101" s="59">
        <f t="shared" si="19"/>
        <v>0.7407407407407407</v>
      </c>
      <c r="W101" s="59">
        <f t="shared" si="19"/>
        <v>0.81481481481481488</v>
      </c>
      <c r="X101" s="59">
        <f t="shared" si="19"/>
        <v>0.7407407407407407</v>
      </c>
      <c r="Y101" s="14" t="s">
        <v>49</v>
      </c>
      <c r="Z101" s="14" t="s">
        <v>50</v>
      </c>
      <c r="AA101" s="14" t="s">
        <v>51</v>
      </c>
      <c r="AB101" s="14" t="s">
        <v>52</v>
      </c>
      <c r="AC101" s="15" t="s">
        <v>44</v>
      </c>
    </row>
    <row r="102" spans="1:29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62" t="e">
        <f>AVERAGE(Y62:Y96)</f>
        <v>#DIV/0!</v>
      </c>
      <c r="Z102" s="62">
        <f>AVERAGE(Z62:Z96)</f>
        <v>0.58216783216783241</v>
      </c>
      <c r="AA102" s="62">
        <f>AVERAGE(AA62:AA96)</f>
        <v>0.10489510489510488</v>
      </c>
      <c r="AB102" s="62">
        <f>AVERAGE(AB62:AB96)</f>
        <v>0</v>
      </c>
      <c r="AC102" s="62">
        <f>AVERAGE(AC62:AC96)</f>
        <v>0.6870629370629372</v>
      </c>
    </row>
  </sheetData>
  <mergeCells count="93">
    <mergeCell ref="A101:B101"/>
    <mergeCell ref="AA59:AA61"/>
    <mergeCell ref="Y57:AC57"/>
    <mergeCell ref="A102:B102"/>
    <mergeCell ref="A97:B97"/>
    <mergeCell ref="Y97:AC97"/>
    <mergeCell ref="A98:B98"/>
    <mergeCell ref="Y98:AC98"/>
    <mergeCell ref="A99:B99"/>
    <mergeCell ref="Y99:AC99"/>
    <mergeCell ref="A100:B100"/>
    <mergeCell ref="Y59:Y61"/>
    <mergeCell ref="P59:P61"/>
    <mergeCell ref="Q59:Q61"/>
    <mergeCell ref="Z59:Z61"/>
    <mergeCell ref="O58:O61"/>
    <mergeCell ref="Y58:AC58"/>
    <mergeCell ref="AB59:AB61"/>
    <mergeCell ref="T59:T61"/>
    <mergeCell ref="Y100:AC100"/>
    <mergeCell ref="U59:U61"/>
    <mergeCell ref="AC59:AC61"/>
    <mergeCell ref="P57:X58"/>
    <mergeCell ref="V59:V61"/>
    <mergeCell ref="W59:W61"/>
    <mergeCell ref="X59:X61"/>
    <mergeCell ref="A51:B51"/>
    <mergeCell ref="A57:A61"/>
    <mergeCell ref="B57:B61"/>
    <mergeCell ref="C57:O57"/>
    <mergeCell ref="E59:E61"/>
    <mergeCell ref="F59:F61"/>
    <mergeCell ref="C58:F58"/>
    <mergeCell ref="G58:G61"/>
    <mergeCell ref="H59:H61"/>
    <mergeCell ref="L60:L61"/>
    <mergeCell ref="M60:M61"/>
    <mergeCell ref="J59:J61"/>
    <mergeCell ref="I59:I61"/>
    <mergeCell ref="H58:K58"/>
    <mergeCell ref="L58:M59"/>
    <mergeCell ref="C59:C61"/>
    <mergeCell ref="D59:D61"/>
    <mergeCell ref="R59:R61"/>
    <mergeCell ref="S59:S61"/>
    <mergeCell ref="K59:K61"/>
    <mergeCell ref="N58:N61"/>
    <mergeCell ref="Y7:AC7"/>
    <mergeCell ref="A50:B50"/>
    <mergeCell ref="M9:M10"/>
    <mergeCell ref="C8:C10"/>
    <mergeCell ref="D8:D10"/>
    <mergeCell ref="E8:E10"/>
    <mergeCell ref="A46:B46"/>
    <mergeCell ref="A47:B47"/>
    <mergeCell ref="A48:B48"/>
    <mergeCell ref="Y49:AC49"/>
    <mergeCell ref="A49:B49"/>
    <mergeCell ref="L7:M8"/>
    <mergeCell ref="I8:I10"/>
    <mergeCell ref="F8:F10"/>
    <mergeCell ref="H8:H10"/>
    <mergeCell ref="J8:J10"/>
    <mergeCell ref="W8:W10"/>
    <mergeCell ref="X8:X10"/>
    <mergeCell ref="Q8:Q10"/>
    <mergeCell ref="R8:R10"/>
    <mergeCell ref="T8:T10"/>
    <mergeCell ref="U8:U10"/>
    <mergeCell ref="Y47:AC47"/>
    <mergeCell ref="Y48:AC48"/>
    <mergeCell ref="Y8:Y10"/>
    <mergeCell ref="Z8:Z10"/>
    <mergeCell ref="AA8:AA10"/>
    <mergeCell ref="Y46:AC46"/>
    <mergeCell ref="AB8:AB10"/>
    <mergeCell ref="AC8:AC10"/>
    <mergeCell ref="P6:X7"/>
    <mergeCell ref="K8:K10"/>
    <mergeCell ref="Y6:AC6"/>
    <mergeCell ref="A4:K4"/>
    <mergeCell ref="A6:A10"/>
    <mergeCell ref="B6:B10"/>
    <mergeCell ref="C6:O6"/>
    <mergeCell ref="C7:F7"/>
    <mergeCell ref="G7:G10"/>
    <mergeCell ref="H7:K7"/>
    <mergeCell ref="N7:N10"/>
    <mergeCell ref="L9:L10"/>
    <mergeCell ref="S8:S10"/>
    <mergeCell ref="P8:P10"/>
    <mergeCell ref="V8:V10"/>
    <mergeCell ref="O7:O10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2"/>
  <sheetViews>
    <sheetView topLeftCell="B59" workbookViewId="0">
      <selection activeCell="L91" sqref="L91"/>
    </sheetView>
  </sheetViews>
  <sheetFormatPr defaultRowHeight="15"/>
  <cols>
    <col min="2" max="2" width="23.28515625" customWidth="1"/>
    <col min="15" max="15" width="12" customWidth="1"/>
    <col min="17" max="17" width="10.140625" customWidth="1"/>
  </cols>
  <sheetData>
    <row r="1" spans="1:17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17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17" ht="15.75">
      <c r="A3" s="9" t="s">
        <v>23</v>
      </c>
      <c r="B3" s="10"/>
      <c r="C3" s="9" t="s">
        <v>93</v>
      </c>
      <c r="D3" s="10"/>
      <c r="E3" s="10"/>
      <c r="F3" s="10"/>
      <c r="G3" s="10"/>
      <c r="H3" s="10"/>
    </row>
    <row r="4" spans="1:17" ht="15.75">
      <c r="A4" s="103" t="s">
        <v>133</v>
      </c>
      <c r="B4" s="73"/>
      <c r="C4" s="73"/>
      <c r="D4" s="73"/>
      <c r="E4" s="73"/>
      <c r="F4" s="73"/>
      <c r="G4" s="20"/>
      <c r="H4" s="20"/>
      <c r="I4" s="20"/>
      <c r="J4" s="20"/>
      <c r="K4" s="20"/>
      <c r="L4" s="20"/>
    </row>
    <row r="5" spans="1:17" ht="15.75">
      <c r="A5" s="9" t="s">
        <v>25</v>
      </c>
      <c r="C5" s="11" t="s">
        <v>60</v>
      </c>
    </row>
    <row r="6" spans="1:17">
      <c r="A6" s="74" t="s">
        <v>0</v>
      </c>
      <c r="B6" s="76" t="s">
        <v>1</v>
      </c>
      <c r="C6" s="104" t="s">
        <v>134</v>
      </c>
      <c r="D6" s="112"/>
      <c r="E6" s="112"/>
      <c r="F6" s="106"/>
      <c r="G6" s="104" t="s">
        <v>135</v>
      </c>
      <c r="H6" s="106"/>
      <c r="I6" s="106"/>
      <c r="J6" s="104" t="s">
        <v>136</v>
      </c>
      <c r="K6" s="106"/>
      <c r="L6" s="106"/>
      <c r="M6" s="98" t="s">
        <v>38</v>
      </c>
      <c r="N6" s="98"/>
      <c r="O6" s="98"/>
      <c r="P6" s="98"/>
      <c r="Q6" s="98"/>
    </row>
    <row r="7" spans="1:17">
      <c r="A7" s="74"/>
      <c r="B7" s="77"/>
      <c r="C7" s="113" t="s">
        <v>137</v>
      </c>
      <c r="D7" s="113" t="s">
        <v>138</v>
      </c>
      <c r="E7" s="82" t="s">
        <v>139</v>
      </c>
      <c r="F7" s="82" t="s">
        <v>140</v>
      </c>
      <c r="G7" s="106"/>
      <c r="H7" s="106"/>
      <c r="I7" s="106"/>
      <c r="J7" s="106"/>
      <c r="K7" s="106"/>
      <c r="L7" s="106"/>
      <c r="M7" s="95" t="s">
        <v>39</v>
      </c>
      <c r="N7" s="95"/>
      <c r="O7" s="95"/>
      <c r="P7" s="95"/>
      <c r="Q7" s="95"/>
    </row>
    <row r="8" spans="1:17">
      <c r="A8" s="74"/>
      <c r="B8" s="77"/>
      <c r="C8" s="82"/>
      <c r="D8" s="82"/>
      <c r="E8" s="82"/>
      <c r="F8" s="82"/>
      <c r="G8" s="113" t="s">
        <v>141</v>
      </c>
      <c r="H8" s="113" t="s">
        <v>142</v>
      </c>
      <c r="I8" s="113" t="s">
        <v>143</v>
      </c>
      <c r="J8" s="113" t="s">
        <v>144</v>
      </c>
      <c r="K8" s="113" t="s">
        <v>145</v>
      </c>
      <c r="L8" s="113" t="s">
        <v>146</v>
      </c>
      <c r="M8" s="99" t="s">
        <v>40</v>
      </c>
      <c r="N8" s="99" t="s">
        <v>41</v>
      </c>
      <c r="O8" s="99" t="s">
        <v>42</v>
      </c>
      <c r="P8" s="99" t="s">
        <v>43</v>
      </c>
      <c r="Q8" s="85" t="s">
        <v>44</v>
      </c>
    </row>
    <row r="9" spans="1:17">
      <c r="A9" s="74"/>
      <c r="B9" s="77"/>
      <c r="C9" s="82"/>
      <c r="D9" s="82"/>
      <c r="E9" s="82"/>
      <c r="F9" s="82"/>
      <c r="G9" s="82"/>
      <c r="H9" s="82"/>
      <c r="I9" s="82"/>
      <c r="J9" s="82"/>
      <c r="K9" s="82"/>
      <c r="L9" s="82"/>
      <c r="M9" s="99"/>
      <c r="N9" s="99"/>
      <c r="O9" s="99"/>
      <c r="P9" s="99"/>
      <c r="Q9" s="85"/>
    </row>
    <row r="10" spans="1:17">
      <c r="A10" s="75"/>
      <c r="B10" s="7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99"/>
      <c r="N10" s="99"/>
      <c r="O10" s="99"/>
      <c r="P10" s="99"/>
      <c r="Q10" s="85"/>
    </row>
    <row r="11" spans="1:17">
      <c r="A11" s="2">
        <v>1</v>
      </c>
      <c r="B11" s="21" t="s">
        <v>406</v>
      </c>
      <c r="C11" s="4" t="s">
        <v>440</v>
      </c>
      <c r="D11" s="4" t="s">
        <v>442</v>
      </c>
      <c r="E11" s="4" t="s">
        <v>442</v>
      </c>
      <c r="F11" s="4" t="s">
        <v>442</v>
      </c>
      <c r="G11" s="4" t="s">
        <v>442</v>
      </c>
      <c r="H11" s="4" t="s">
        <v>442</v>
      </c>
      <c r="I11" s="4" t="s">
        <v>440</v>
      </c>
      <c r="J11" s="4" t="s">
        <v>440</v>
      </c>
      <c r="K11" s="4" t="s">
        <v>440</v>
      </c>
      <c r="L11" s="4" t="s">
        <v>442</v>
      </c>
      <c r="M11" s="60">
        <f>COUNTIF(C11:L11,"н")/COUNTA(C11:L11)</f>
        <v>0.6</v>
      </c>
      <c r="N11" s="60">
        <f>COUNTIF(D11:M11,"с")/COUNTA(D11:M11)</f>
        <v>0.3</v>
      </c>
      <c r="O11" s="60">
        <f>COUNTIF(E11:N11,"д")/COUNTA(E11:N11)</f>
        <v>0</v>
      </c>
      <c r="P11" s="60">
        <f>COUNTIF(F11:O11,"в")/COUNTA(F11:O11)</f>
        <v>0</v>
      </c>
      <c r="Q11" s="61">
        <f>SUM(N11:P11)</f>
        <v>0.3</v>
      </c>
    </row>
    <row r="12" spans="1:17">
      <c r="A12" s="5">
        <v>2</v>
      </c>
      <c r="B12" s="21" t="s">
        <v>407</v>
      </c>
      <c r="C12" s="4" t="s">
        <v>440</v>
      </c>
      <c r="D12" s="4" t="s">
        <v>442</v>
      </c>
      <c r="E12" s="4" t="s">
        <v>442</v>
      </c>
      <c r="F12" s="4" t="s">
        <v>442</v>
      </c>
      <c r="G12" s="4" t="s">
        <v>440</v>
      </c>
      <c r="H12" s="4" t="s">
        <v>440</v>
      </c>
      <c r="I12" s="4" t="s">
        <v>440</v>
      </c>
      <c r="J12" s="4" t="s">
        <v>440</v>
      </c>
      <c r="K12" s="4" t="s">
        <v>440</v>
      </c>
      <c r="L12" s="4" t="s">
        <v>442</v>
      </c>
      <c r="M12" s="60">
        <f t="shared" ref="M12:M35" si="0">COUNTIF(C12:L12,"н")/COUNTA(C12:L12)</f>
        <v>0.4</v>
      </c>
      <c r="N12" s="60">
        <f t="shared" ref="N12:N35" si="1">COUNTIF(D12:M12,"с")/COUNTA(D12:M12)</f>
        <v>0.5</v>
      </c>
      <c r="O12" s="60">
        <f t="shared" ref="O12:O35" si="2">COUNTIF(E12:N12,"д")/COUNTA(E12:N12)</f>
        <v>0</v>
      </c>
      <c r="P12" s="60">
        <f t="shared" ref="P12:P35" si="3">COUNTIF(F12:O12,"в")/COUNTA(F12:O12)</f>
        <v>0</v>
      </c>
      <c r="Q12" s="61">
        <f t="shared" ref="Q12:Q35" si="4">SUM(N12:P12)</f>
        <v>0.5</v>
      </c>
    </row>
    <row r="13" spans="1:17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440</v>
      </c>
      <c r="J13" s="4" t="s">
        <v>440</v>
      </c>
      <c r="K13" s="4" t="s">
        <v>440</v>
      </c>
      <c r="L13" s="4" t="s">
        <v>440</v>
      </c>
      <c r="M13" s="60">
        <f t="shared" si="0"/>
        <v>0</v>
      </c>
      <c r="N13" s="60">
        <f t="shared" si="1"/>
        <v>0.9</v>
      </c>
      <c r="O13" s="60">
        <f t="shared" si="2"/>
        <v>0</v>
      </c>
      <c r="P13" s="60">
        <f t="shared" si="3"/>
        <v>0</v>
      </c>
      <c r="Q13" s="61">
        <f t="shared" si="4"/>
        <v>0.9</v>
      </c>
    </row>
    <row r="14" spans="1:17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440</v>
      </c>
      <c r="L14" s="4" t="s">
        <v>440</v>
      </c>
      <c r="M14" s="60">
        <f t="shared" si="0"/>
        <v>0</v>
      </c>
      <c r="N14" s="60">
        <f t="shared" si="1"/>
        <v>0.9</v>
      </c>
      <c r="O14" s="60">
        <f t="shared" si="2"/>
        <v>0</v>
      </c>
      <c r="P14" s="60">
        <f t="shared" si="3"/>
        <v>0</v>
      </c>
      <c r="Q14" s="61">
        <f t="shared" si="4"/>
        <v>0.9</v>
      </c>
    </row>
    <row r="15" spans="1:17">
      <c r="A15" s="2">
        <v>5</v>
      </c>
      <c r="B15" s="21" t="s">
        <v>433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442</v>
      </c>
      <c r="H15" s="4" t="s">
        <v>442</v>
      </c>
      <c r="I15" s="4" t="s">
        <v>442</v>
      </c>
      <c r="J15" s="4" t="s">
        <v>442</v>
      </c>
      <c r="K15" s="4" t="s">
        <v>442</v>
      </c>
      <c r="L15" s="4" t="s">
        <v>442</v>
      </c>
      <c r="M15" s="60">
        <f t="shared" si="0"/>
        <v>1</v>
      </c>
      <c r="N15" s="60">
        <f t="shared" si="1"/>
        <v>0</v>
      </c>
      <c r="O15" s="60">
        <f t="shared" si="2"/>
        <v>0</v>
      </c>
      <c r="P15" s="60">
        <f t="shared" si="3"/>
        <v>0</v>
      </c>
      <c r="Q15" s="61">
        <f t="shared" si="4"/>
        <v>0</v>
      </c>
    </row>
    <row r="16" spans="1:17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440</v>
      </c>
      <c r="K16" s="4" t="s">
        <v>442</v>
      </c>
      <c r="L16" s="4" t="s">
        <v>442</v>
      </c>
      <c r="M16" s="60">
        <f t="shared" si="0"/>
        <v>0.9</v>
      </c>
      <c r="N16" s="60">
        <f t="shared" si="1"/>
        <v>0.1</v>
      </c>
      <c r="O16" s="60">
        <f t="shared" si="2"/>
        <v>0</v>
      </c>
      <c r="P16" s="60">
        <f t="shared" si="3"/>
        <v>0</v>
      </c>
      <c r="Q16" s="61">
        <f t="shared" si="4"/>
        <v>0.1</v>
      </c>
    </row>
    <row r="17" spans="1:17">
      <c r="A17" s="2">
        <v>7</v>
      </c>
      <c r="B17" s="21" t="s">
        <v>411</v>
      </c>
      <c r="C17" s="4" t="s">
        <v>440</v>
      </c>
      <c r="D17" s="4" t="s">
        <v>440</v>
      </c>
      <c r="E17" s="4" t="s">
        <v>440</v>
      </c>
      <c r="F17" s="4" t="s">
        <v>440</v>
      </c>
      <c r="G17" s="4" t="s">
        <v>440</v>
      </c>
      <c r="H17" s="4" t="s">
        <v>440</v>
      </c>
      <c r="I17" s="4" t="s">
        <v>442</v>
      </c>
      <c r="J17" s="4" t="s">
        <v>440</v>
      </c>
      <c r="K17" s="4" t="s">
        <v>440</v>
      </c>
      <c r="L17" s="4" t="s">
        <v>440</v>
      </c>
      <c r="M17" s="60">
        <f t="shared" si="0"/>
        <v>0.1</v>
      </c>
      <c r="N17" s="60">
        <f t="shared" si="1"/>
        <v>0.8</v>
      </c>
      <c r="O17" s="60">
        <f t="shared" si="2"/>
        <v>0</v>
      </c>
      <c r="P17" s="60">
        <f t="shared" si="3"/>
        <v>0</v>
      </c>
      <c r="Q17" s="61">
        <f t="shared" si="4"/>
        <v>0.8</v>
      </c>
    </row>
    <row r="18" spans="1:17">
      <c r="A18" s="5">
        <v>8</v>
      </c>
      <c r="B18" s="21" t="s">
        <v>412</v>
      </c>
      <c r="C18" s="4" t="s">
        <v>440</v>
      </c>
      <c r="D18" s="4" t="s">
        <v>442</v>
      </c>
      <c r="E18" s="4" t="s">
        <v>442</v>
      </c>
      <c r="F18" s="4" t="s">
        <v>440</v>
      </c>
      <c r="G18" s="4" t="s">
        <v>440</v>
      </c>
      <c r="H18" s="4" t="s">
        <v>442</v>
      </c>
      <c r="I18" s="4" t="s">
        <v>440</v>
      </c>
      <c r="J18" s="4" t="s">
        <v>440</v>
      </c>
      <c r="K18" s="4" t="s">
        <v>440</v>
      </c>
      <c r="L18" s="4" t="s">
        <v>440</v>
      </c>
      <c r="M18" s="60">
        <f t="shared" si="0"/>
        <v>0.3</v>
      </c>
      <c r="N18" s="60">
        <f t="shared" si="1"/>
        <v>0.6</v>
      </c>
      <c r="O18" s="60">
        <f t="shared" si="2"/>
        <v>0</v>
      </c>
      <c r="P18" s="60">
        <f t="shared" si="3"/>
        <v>0</v>
      </c>
      <c r="Q18" s="61">
        <f t="shared" si="4"/>
        <v>0.6</v>
      </c>
    </row>
    <row r="19" spans="1:17">
      <c r="A19" s="2">
        <v>9</v>
      </c>
      <c r="B19" s="21" t="s">
        <v>413</v>
      </c>
      <c r="C19" s="4" t="s">
        <v>442</v>
      </c>
      <c r="D19" s="4" t="s">
        <v>442</v>
      </c>
      <c r="E19" s="4" t="s">
        <v>440</v>
      </c>
      <c r="F19" s="4" t="s">
        <v>442</v>
      </c>
      <c r="G19" s="4" t="s">
        <v>440</v>
      </c>
      <c r="H19" s="4" t="s">
        <v>442</v>
      </c>
      <c r="I19" s="4" t="s">
        <v>442</v>
      </c>
      <c r="J19" s="4" t="s">
        <v>440</v>
      </c>
      <c r="K19" s="4" t="s">
        <v>440</v>
      </c>
      <c r="L19" s="4" t="s">
        <v>440</v>
      </c>
      <c r="M19" s="60">
        <f t="shared" si="0"/>
        <v>0.5</v>
      </c>
      <c r="N19" s="60">
        <f t="shared" si="1"/>
        <v>0.5</v>
      </c>
      <c r="O19" s="60">
        <f t="shared" si="2"/>
        <v>0</v>
      </c>
      <c r="P19" s="60">
        <f t="shared" si="3"/>
        <v>0</v>
      </c>
      <c r="Q19" s="61">
        <f t="shared" si="4"/>
        <v>0.5</v>
      </c>
    </row>
    <row r="20" spans="1:17">
      <c r="A20" s="5">
        <v>10</v>
      </c>
      <c r="B20" s="21" t="s">
        <v>414</v>
      </c>
      <c r="C20" s="4" t="s">
        <v>442</v>
      </c>
      <c r="D20" s="4" t="s">
        <v>442</v>
      </c>
      <c r="E20" s="4" t="s">
        <v>442</v>
      </c>
      <c r="F20" s="4" t="s">
        <v>440</v>
      </c>
      <c r="G20" s="4" t="s">
        <v>440</v>
      </c>
      <c r="H20" s="4" t="s">
        <v>442</v>
      </c>
      <c r="I20" s="4" t="s">
        <v>442</v>
      </c>
      <c r="J20" s="4" t="s">
        <v>440</v>
      </c>
      <c r="K20" s="4" t="s">
        <v>440</v>
      </c>
      <c r="L20" s="4" t="s">
        <v>440</v>
      </c>
      <c r="M20" s="60">
        <f t="shared" si="0"/>
        <v>0.5</v>
      </c>
      <c r="N20" s="60">
        <f t="shared" si="1"/>
        <v>0.5</v>
      </c>
      <c r="O20" s="60">
        <f t="shared" si="2"/>
        <v>0</v>
      </c>
      <c r="P20" s="60">
        <f t="shared" si="3"/>
        <v>0</v>
      </c>
      <c r="Q20" s="61">
        <f t="shared" si="4"/>
        <v>0.5</v>
      </c>
    </row>
    <row r="21" spans="1:17">
      <c r="A21" s="2">
        <v>11</v>
      </c>
      <c r="B21" s="21" t="s">
        <v>415</v>
      </c>
      <c r="C21" s="4" t="s">
        <v>442</v>
      </c>
      <c r="D21" s="4" t="s">
        <v>442</v>
      </c>
      <c r="E21" s="4" t="s">
        <v>442</v>
      </c>
      <c r="F21" s="4" t="s">
        <v>442</v>
      </c>
      <c r="G21" s="4" t="s">
        <v>442</v>
      </c>
      <c r="H21" s="4" t="s">
        <v>442</v>
      </c>
      <c r="I21" s="4" t="s">
        <v>442</v>
      </c>
      <c r="J21" s="4" t="s">
        <v>440</v>
      </c>
      <c r="K21" s="4" t="s">
        <v>440</v>
      </c>
      <c r="L21" s="4" t="s">
        <v>442</v>
      </c>
      <c r="M21" s="60">
        <f t="shared" si="0"/>
        <v>0.8</v>
      </c>
      <c r="N21" s="60">
        <f t="shared" si="1"/>
        <v>0.2</v>
      </c>
      <c r="O21" s="60">
        <f t="shared" si="2"/>
        <v>0</v>
      </c>
      <c r="P21" s="60">
        <f t="shared" si="3"/>
        <v>0</v>
      </c>
      <c r="Q21" s="61">
        <f t="shared" si="4"/>
        <v>0.2</v>
      </c>
    </row>
    <row r="22" spans="1:17">
      <c r="A22" s="5">
        <v>12</v>
      </c>
      <c r="B22" s="21" t="s">
        <v>416</v>
      </c>
      <c r="C22" s="4" t="s">
        <v>442</v>
      </c>
      <c r="D22" s="4" t="s">
        <v>442</v>
      </c>
      <c r="E22" s="4" t="s">
        <v>442</v>
      </c>
      <c r="F22" s="4" t="s">
        <v>440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440</v>
      </c>
      <c r="L22" s="4" t="s">
        <v>442</v>
      </c>
      <c r="M22" s="60">
        <f t="shared" si="0"/>
        <v>0.8</v>
      </c>
      <c r="N22" s="60">
        <f t="shared" si="1"/>
        <v>0.2</v>
      </c>
      <c r="O22" s="60">
        <f t="shared" si="2"/>
        <v>0</v>
      </c>
      <c r="P22" s="60">
        <f t="shared" si="3"/>
        <v>0</v>
      </c>
      <c r="Q22" s="61">
        <f t="shared" si="4"/>
        <v>0.2</v>
      </c>
    </row>
    <row r="23" spans="1:17">
      <c r="A23" s="2">
        <v>13</v>
      </c>
      <c r="B23" s="21" t="s">
        <v>417</v>
      </c>
      <c r="C23" s="4" t="s">
        <v>440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440</v>
      </c>
      <c r="M23" s="60">
        <f t="shared" si="0"/>
        <v>0.8</v>
      </c>
      <c r="N23" s="60">
        <f t="shared" si="1"/>
        <v>0.1</v>
      </c>
      <c r="O23" s="60">
        <f t="shared" si="2"/>
        <v>0</v>
      </c>
      <c r="P23" s="60">
        <f t="shared" si="3"/>
        <v>0</v>
      </c>
      <c r="Q23" s="61">
        <f t="shared" si="4"/>
        <v>0.1</v>
      </c>
    </row>
    <row r="24" spans="1:17">
      <c r="A24" s="5">
        <v>14</v>
      </c>
      <c r="B24" s="21" t="s">
        <v>418</v>
      </c>
      <c r="C24" s="4" t="s">
        <v>442</v>
      </c>
      <c r="D24" s="4" t="s">
        <v>442</v>
      </c>
      <c r="E24" s="4" t="s">
        <v>442</v>
      </c>
      <c r="F24" s="4" t="s">
        <v>440</v>
      </c>
      <c r="G24" s="4" t="s">
        <v>440</v>
      </c>
      <c r="H24" s="4" t="s">
        <v>442</v>
      </c>
      <c r="I24" s="4" t="s">
        <v>442</v>
      </c>
      <c r="J24" s="4" t="s">
        <v>440</v>
      </c>
      <c r="K24" s="4" t="s">
        <v>440</v>
      </c>
      <c r="L24" s="4" t="s">
        <v>440</v>
      </c>
      <c r="M24" s="60">
        <f t="shared" si="0"/>
        <v>0.5</v>
      </c>
      <c r="N24" s="60">
        <f t="shared" si="1"/>
        <v>0.5</v>
      </c>
      <c r="O24" s="60">
        <f t="shared" si="2"/>
        <v>0</v>
      </c>
      <c r="P24" s="60">
        <f t="shared" si="3"/>
        <v>0</v>
      </c>
      <c r="Q24" s="61">
        <f t="shared" si="4"/>
        <v>0.5</v>
      </c>
    </row>
    <row r="25" spans="1:17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440</v>
      </c>
      <c r="M25" s="60">
        <f t="shared" si="0"/>
        <v>0.9</v>
      </c>
      <c r="N25" s="60">
        <f t="shared" si="1"/>
        <v>0.1</v>
      </c>
      <c r="O25" s="60">
        <f t="shared" si="2"/>
        <v>0</v>
      </c>
      <c r="P25" s="60">
        <f t="shared" si="3"/>
        <v>0</v>
      </c>
      <c r="Q25" s="61">
        <f t="shared" si="4"/>
        <v>0.1</v>
      </c>
    </row>
    <row r="26" spans="1:17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440</v>
      </c>
      <c r="J26" s="4" t="s">
        <v>440</v>
      </c>
      <c r="K26" s="4" t="s">
        <v>440</v>
      </c>
      <c r="L26" s="4" t="s">
        <v>440</v>
      </c>
      <c r="M26" s="60">
        <f t="shared" si="0"/>
        <v>0</v>
      </c>
      <c r="N26" s="60">
        <f t="shared" si="1"/>
        <v>0.9</v>
      </c>
      <c r="O26" s="60">
        <f t="shared" si="2"/>
        <v>0</v>
      </c>
      <c r="P26" s="60">
        <f t="shared" si="3"/>
        <v>0</v>
      </c>
      <c r="Q26" s="61">
        <f t="shared" si="4"/>
        <v>0.9</v>
      </c>
    </row>
    <row r="27" spans="1:17">
      <c r="A27" s="2">
        <v>17</v>
      </c>
      <c r="B27" s="21" t="s">
        <v>421</v>
      </c>
      <c r="C27" s="4" t="s">
        <v>442</v>
      </c>
      <c r="D27" s="4" t="s">
        <v>440</v>
      </c>
      <c r="E27" s="4" t="s">
        <v>442</v>
      </c>
      <c r="F27" s="4" t="s">
        <v>440</v>
      </c>
      <c r="G27" s="4" t="s">
        <v>440</v>
      </c>
      <c r="H27" s="4" t="s">
        <v>440</v>
      </c>
      <c r="I27" s="4" t="s">
        <v>440</v>
      </c>
      <c r="J27" s="4" t="s">
        <v>440</v>
      </c>
      <c r="K27" s="4" t="s">
        <v>440</v>
      </c>
      <c r="L27" s="4" t="s">
        <v>440</v>
      </c>
      <c r="M27" s="60">
        <f t="shared" si="0"/>
        <v>0.2</v>
      </c>
      <c r="N27" s="60">
        <f t="shared" si="1"/>
        <v>0.8</v>
      </c>
      <c r="O27" s="60">
        <f t="shared" si="2"/>
        <v>0</v>
      </c>
      <c r="P27" s="60">
        <f t="shared" si="3"/>
        <v>0</v>
      </c>
      <c r="Q27" s="61">
        <f t="shared" si="4"/>
        <v>0.8</v>
      </c>
    </row>
    <row r="28" spans="1:17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442</v>
      </c>
      <c r="F28" s="4" t="s">
        <v>440</v>
      </c>
      <c r="G28" s="4" t="s">
        <v>440</v>
      </c>
      <c r="H28" s="4" t="s">
        <v>440</v>
      </c>
      <c r="I28" s="4" t="s">
        <v>440</v>
      </c>
      <c r="J28" s="4" t="s">
        <v>440</v>
      </c>
      <c r="K28" s="4" t="s">
        <v>440</v>
      </c>
      <c r="L28" s="4" t="s">
        <v>440</v>
      </c>
      <c r="M28" s="60">
        <f t="shared" si="0"/>
        <v>0.1</v>
      </c>
      <c r="N28" s="60">
        <f t="shared" si="1"/>
        <v>0.8</v>
      </c>
      <c r="O28" s="60">
        <f t="shared" si="2"/>
        <v>0</v>
      </c>
      <c r="P28" s="60">
        <f t="shared" si="3"/>
        <v>0</v>
      </c>
      <c r="Q28" s="61">
        <f t="shared" si="4"/>
        <v>0.8</v>
      </c>
    </row>
    <row r="29" spans="1:17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442</v>
      </c>
      <c r="F29" s="4" t="s">
        <v>440</v>
      </c>
      <c r="G29" s="4" t="s">
        <v>440</v>
      </c>
      <c r="H29" s="4" t="s">
        <v>440</v>
      </c>
      <c r="I29" s="4" t="s">
        <v>440</v>
      </c>
      <c r="J29" s="4" t="s">
        <v>440</v>
      </c>
      <c r="K29" s="4" t="s">
        <v>440</v>
      </c>
      <c r="L29" s="4" t="s">
        <v>442</v>
      </c>
      <c r="M29" s="60">
        <f t="shared" si="0"/>
        <v>0.2</v>
      </c>
      <c r="N29" s="60">
        <f t="shared" si="1"/>
        <v>0.7</v>
      </c>
      <c r="O29" s="60">
        <f t="shared" si="2"/>
        <v>0</v>
      </c>
      <c r="P29" s="60">
        <f t="shared" si="3"/>
        <v>0</v>
      </c>
      <c r="Q29" s="61">
        <f t="shared" si="4"/>
        <v>0.7</v>
      </c>
    </row>
    <row r="30" spans="1:17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442</v>
      </c>
      <c r="G30" s="4" t="s">
        <v>440</v>
      </c>
      <c r="H30" s="4" t="s">
        <v>440</v>
      </c>
      <c r="I30" s="4" t="s">
        <v>440</v>
      </c>
      <c r="J30" s="4" t="s">
        <v>440</v>
      </c>
      <c r="K30" s="4" t="s">
        <v>440</v>
      </c>
      <c r="L30" s="4" t="s">
        <v>442</v>
      </c>
      <c r="M30" s="60">
        <f t="shared" si="0"/>
        <v>0.2</v>
      </c>
      <c r="N30" s="60">
        <f t="shared" si="1"/>
        <v>0.7</v>
      </c>
      <c r="O30" s="60">
        <f t="shared" si="2"/>
        <v>0</v>
      </c>
      <c r="P30" s="60">
        <f t="shared" si="3"/>
        <v>0</v>
      </c>
      <c r="Q30" s="61">
        <f t="shared" si="4"/>
        <v>0.7</v>
      </c>
    </row>
    <row r="31" spans="1:17">
      <c r="A31" s="2">
        <v>21</v>
      </c>
      <c r="B31" s="21" t="s">
        <v>424</v>
      </c>
      <c r="C31" s="4" t="s">
        <v>442</v>
      </c>
      <c r="D31" s="4" t="s">
        <v>440</v>
      </c>
      <c r="E31" s="4" t="s">
        <v>440</v>
      </c>
      <c r="F31" s="4" t="s">
        <v>442</v>
      </c>
      <c r="G31" s="4" t="s">
        <v>442</v>
      </c>
      <c r="H31" s="4" t="s">
        <v>442</v>
      </c>
      <c r="I31" s="4" t="s">
        <v>440</v>
      </c>
      <c r="J31" s="4" t="s">
        <v>440</v>
      </c>
      <c r="K31" s="4" t="s">
        <v>440</v>
      </c>
      <c r="L31" s="4" t="s">
        <v>440</v>
      </c>
      <c r="M31" s="60">
        <f t="shared" si="0"/>
        <v>0.4</v>
      </c>
      <c r="N31" s="60">
        <f t="shared" si="1"/>
        <v>0.6</v>
      </c>
      <c r="O31" s="60">
        <f t="shared" si="2"/>
        <v>0</v>
      </c>
      <c r="P31" s="60">
        <f t="shared" si="3"/>
        <v>0</v>
      </c>
      <c r="Q31" s="61">
        <f t="shared" si="4"/>
        <v>0.6</v>
      </c>
    </row>
    <row r="32" spans="1:17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440</v>
      </c>
      <c r="I32" s="4" t="s">
        <v>440</v>
      </c>
      <c r="J32" s="4" t="s">
        <v>440</v>
      </c>
      <c r="K32" s="4" t="s">
        <v>440</v>
      </c>
      <c r="L32" s="4" t="s">
        <v>440</v>
      </c>
      <c r="M32" s="60">
        <f t="shared" si="0"/>
        <v>0</v>
      </c>
      <c r="N32" s="60">
        <f t="shared" si="1"/>
        <v>0.9</v>
      </c>
      <c r="O32" s="60">
        <f t="shared" si="2"/>
        <v>0</v>
      </c>
      <c r="P32" s="60">
        <f t="shared" si="3"/>
        <v>0</v>
      </c>
      <c r="Q32" s="61">
        <f t="shared" si="4"/>
        <v>0.9</v>
      </c>
    </row>
    <row r="33" spans="1:17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60">
        <f t="shared" si="0"/>
        <v>1</v>
      </c>
      <c r="N33" s="60">
        <f t="shared" si="1"/>
        <v>0</v>
      </c>
      <c r="O33" s="60">
        <f t="shared" si="2"/>
        <v>0</v>
      </c>
      <c r="P33" s="60">
        <f t="shared" si="3"/>
        <v>0</v>
      </c>
      <c r="Q33" s="61">
        <f t="shared" si="4"/>
        <v>0</v>
      </c>
    </row>
    <row r="34" spans="1:17">
      <c r="A34" s="5">
        <v>24</v>
      </c>
      <c r="B34" s="21" t="s">
        <v>434</v>
      </c>
      <c r="C34" s="4" t="s">
        <v>440</v>
      </c>
      <c r="D34" s="4" t="s">
        <v>440</v>
      </c>
      <c r="E34" s="4" t="s">
        <v>442</v>
      </c>
      <c r="F34" s="4" t="s">
        <v>440</v>
      </c>
      <c r="G34" s="4" t="s">
        <v>440</v>
      </c>
      <c r="H34" s="4" t="s">
        <v>442</v>
      </c>
      <c r="I34" s="4" t="s">
        <v>440</v>
      </c>
      <c r="J34" s="4" t="s">
        <v>440</v>
      </c>
      <c r="K34" s="4" t="s">
        <v>440</v>
      </c>
      <c r="L34" s="4" t="s">
        <v>440</v>
      </c>
      <c r="M34" s="60">
        <f t="shared" si="0"/>
        <v>0.2</v>
      </c>
      <c r="N34" s="60">
        <f t="shared" si="1"/>
        <v>0.7</v>
      </c>
      <c r="O34" s="60">
        <f t="shared" si="2"/>
        <v>0</v>
      </c>
      <c r="P34" s="60">
        <f t="shared" si="3"/>
        <v>0</v>
      </c>
      <c r="Q34" s="61">
        <f t="shared" si="4"/>
        <v>0.7</v>
      </c>
    </row>
    <row r="35" spans="1:17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440</v>
      </c>
      <c r="G35" s="4" t="s">
        <v>440</v>
      </c>
      <c r="H35" s="4" t="s">
        <v>440</v>
      </c>
      <c r="I35" s="4" t="s">
        <v>440</v>
      </c>
      <c r="J35" s="4" t="s">
        <v>440</v>
      </c>
      <c r="K35" s="4" t="s">
        <v>440</v>
      </c>
      <c r="L35" s="4" t="s">
        <v>440</v>
      </c>
      <c r="M35" s="60">
        <f t="shared" si="0"/>
        <v>0</v>
      </c>
      <c r="N35" s="60">
        <f t="shared" si="1"/>
        <v>0.9</v>
      </c>
      <c r="O35" s="60">
        <f t="shared" si="2"/>
        <v>0</v>
      </c>
      <c r="P35" s="60">
        <f t="shared" si="3"/>
        <v>0</v>
      </c>
      <c r="Q35" s="61">
        <f t="shared" si="4"/>
        <v>0.9</v>
      </c>
    </row>
    <row r="36" spans="1:17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12"/>
      <c r="N36" s="12"/>
      <c r="O36" s="12"/>
      <c r="P36" s="12"/>
      <c r="Q36" s="13"/>
    </row>
    <row r="37" spans="1:17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12"/>
      <c r="N37" s="12"/>
      <c r="O37" s="12"/>
      <c r="P37" s="12"/>
      <c r="Q37" s="13"/>
    </row>
    <row r="38" spans="1:17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12"/>
      <c r="N38" s="12"/>
      <c r="O38" s="12"/>
      <c r="P38" s="12"/>
      <c r="Q38" s="13"/>
    </row>
    <row r="39" spans="1:17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12"/>
      <c r="N39" s="12"/>
      <c r="O39" s="12"/>
      <c r="P39" s="12"/>
      <c r="Q39" s="13"/>
    </row>
    <row r="40" spans="1:17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12"/>
      <c r="N40" s="12"/>
      <c r="O40" s="12"/>
      <c r="P40" s="12"/>
      <c r="Q40" s="13"/>
    </row>
    <row r="41" spans="1:17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12"/>
      <c r="N41" s="12"/>
      <c r="O41" s="12"/>
      <c r="P41" s="12"/>
      <c r="Q41" s="13"/>
    </row>
    <row r="42" spans="1:17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12"/>
      <c r="N42" s="12"/>
      <c r="O42" s="12"/>
      <c r="P42" s="12"/>
      <c r="Q42" s="13"/>
    </row>
    <row r="43" spans="1:17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12"/>
      <c r="N43" s="12"/>
      <c r="O43" s="12"/>
      <c r="P43" s="12"/>
      <c r="Q43" s="13"/>
    </row>
    <row r="44" spans="1:17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12"/>
      <c r="N44" s="12"/>
      <c r="O44" s="12"/>
      <c r="P44" s="12"/>
      <c r="Q44" s="13"/>
    </row>
    <row r="45" spans="1:17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12"/>
      <c r="N45" s="12"/>
      <c r="O45" s="12"/>
      <c r="P45" s="12"/>
      <c r="Q45" s="13"/>
    </row>
    <row r="46" spans="1:17">
      <c r="A46" s="102" t="s">
        <v>53</v>
      </c>
      <c r="B46" s="102"/>
      <c r="C46" s="59">
        <f>COUNTIF(C11:C45,"н")/COUNTA(C11:C45)</f>
        <v>0.44</v>
      </c>
      <c r="D46" s="59">
        <f t="shared" ref="D46:L49" si="5">COUNTIF(D11:D45,"н")/COUNTA(D11:D45)</f>
        <v>0.52</v>
      </c>
      <c r="E46" s="59">
        <f t="shared" si="5"/>
        <v>0.64</v>
      </c>
      <c r="F46" s="59">
        <f t="shared" si="5"/>
        <v>0.44</v>
      </c>
      <c r="G46" s="59">
        <f t="shared" si="5"/>
        <v>0.36</v>
      </c>
      <c r="H46" s="59">
        <f t="shared" si="5"/>
        <v>0.56000000000000005</v>
      </c>
      <c r="I46" s="59">
        <f t="shared" si="5"/>
        <v>0.44</v>
      </c>
      <c r="J46" s="59">
        <f t="shared" si="5"/>
        <v>0.2</v>
      </c>
      <c r="K46" s="59">
        <f t="shared" si="5"/>
        <v>0.2</v>
      </c>
      <c r="L46" s="59">
        <f t="shared" si="5"/>
        <v>0.36</v>
      </c>
      <c r="M46" s="87" t="s">
        <v>45</v>
      </c>
      <c r="N46" s="88"/>
      <c r="O46" s="88"/>
      <c r="P46" s="88"/>
      <c r="Q46" s="89"/>
    </row>
    <row r="47" spans="1:17">
      <c r="A47" s="102" t="s">
        <v>54</v>
      </c>
      <c r="B47" s="102"/>
      <c r="C47" s="59">
        <f>COUNTIF(C12:C46,"н")/COUNTA(C12:C46)</f>
        <v>0.44</v>
      </c>
      <c r="D47" s="59">
        <f t="shared" si="5"/>
        <v>0.48</v>
      </c>
      <c r="E47" s="59">
        <f t="shared" si="5"/>
        <v>0.6</v>
      </c>
      <c r="F47" s="59">
        <f t="shared" si="5"/>
        <v>0.4</v>
      </c>
      <c r="G47" s="59">
        <f t="shared" si="5"/>
        <v>0.32</v>
      </c>
      <c r="H47" s="59">
        <f t="shared" si="5"/>
        <v>0.52</v>
      </c>
      <c r="I47" s="59">
        <f t="shared" si="5"/>
        <v>0.44</v>
      </c>
      <c r="J47" s="59">
        <f t="shared" si="5"/>
        <v>0.2</v>
      </c>
      <c r="K47" s="59">
        <f t="shared" si="5"/>
        <v>0.2</v>
      </c>
      <c r="L47" s="59">
        <f t="shared" si="5"/>
        <v>0.32</v>
      </c>
      <c r="M47" s="90" t="s">
        <v>46</v>
      </c>
      <c r="N47" s="91"/>
      <c r="O47" s="91"/>
      <c r="P47" s="91"/>
      <c r="Q47" s="92"/>
    </row>
    <row r="48" spans="1:17">
      <c r="A48" s="102" t="s">
        <v>55</v>
      </c>
      <c r="B48" s="102"/>
      <c r="C48" s="59">
        <f>COUNTIF(C13:C47,"н")/COUNTA(C13:C47)</f>
        <v>0.44</v>
      </c>
      <c r="D48" s="59">
        <f t="shared" si="5"/>
        <v>0.44</v>
      </c>
      <c r="E48" s="59">
        <f t="shared" si="5"/>
        <v>0.56000000000000005</v>
      </c>
      <c r="F48" s="59">
        <f t="shared" si="5"/>
        <v>0.36</v>
      </c>
      <c r="G48" s="59">
        <f t="shared" si="5"/>
        <v>0.32</v>
      </c>
      <c r="H48" s="59">
        <f t="shared" si="5"/>
        <v>0.52</v>
      </c>
      <c r="I48" s="59">
        <f t="shared" si="5"/>
        <v>0.44</v>
      </c>
      <c r="J48" s="59">
        <f t="shared" si="5"/>
        <v>0.2</v>
      </c>
      <c r="K48" s="59">
        <f t="shared" si="5"/>
        <v>0.2</v>
      </c>
      <c r="L48" s="59">
        <f t="shared" si="5"/>
        <v>0.28000000000000003</v>
      </c>
      <c r="M48" s="93" t="s">
        <v>47</v>
      </c>
      <c r="N48" s="94"/>
      <c r="O48" s="94"/>
      <c r="P48" s="94"/>
      <c r="Q48" s="95"/>
    </row>
    <row r="49" spans="1:17">
      <c r="A49" s="102" t="s">
        <v>56</v>
      </c>
      <c r="B49" s="102"/>
      <c r="C49" s="59">
        <f>COUNTIF(C14:C48,"н")/COUNTA(C14:C48)</f>
        <v>0.44</v>
      </c>
      <c r="D49" s="59">
        <f t="shared" si="5"/>
        <v>0.44</v>
      </c>
      <c r="E49" s="59">
        <f t="shared" si="5"/>
        <v>0.56000000000000005</v>
      </c>
      <c r="F49" s="59">
        <f t="shared" si="5"/>
        <v>0.36</v>
      </c>
      <c r="G49" s="59">
        <f t="shared" si="5"/>
        <v>0.32</v>
      </c>
      <c r="H49" s="59">
        <f t="shared" si="5"/>
        <v>0.52</v>
      </c>
      <c r="I49" s="59">
        <f t="shared" si="5"/>
        <v>0.44</v>
      </c>
      <c r="J49" s="59">
        <f t="shared" si="5"/>
        <v>0.2</v>
      </c>
      <c r="K49" s="59">
        <f t="shared" si="5"/>
        <v>0.2</v>
      </c>
      <c r="L49" s="59">
        <f t="shared" si="5"/>
        <v>0.28000000000000003</v>
      </c>
      <c r="M49" s="96" t="s">
        <v>48</v>
      </c>
      <c r="N49" s="97"/>
      <c r="O49" s="97"/>
      <c r="P49" s="97"/>
      <c r="Q49" s="92"/>
    </row>
    <row r="50" spans="1:17">
      <c r="A50" s="100" t="s">
        <v>57</v>
      </c>
      <c r="B50" s="100"/>
      <c r="C50" s="59">
        <f>SUM(C47:C49)</f>
        <v>1.32</v>
      </c>
      <c r="D50" s="59">
        <f t="shared" ref="D50:L50" si="6">SUM(D47:D49)</f>
        <v>1.3599999999999999</v>
      </c>
      <c r="E50" s="59">
        <f t="shared" si="6"/>
        <v>1.7200000000000002</v>
      </c>
      <c r="F50" s="59">
        <f t="shared" si="6"/>
        <v>1.1200000000000001</v>
      </c>
      <c r="G50" s="59">
        <f t="shared" si="6"/>
        <v>0.96</v>
      </c>
      <c r="H50" s="59">
        <f t="shared" si="6"/>
        <v>1.56</v>
      </c>
      <c r="I50" s="59">
        <f t="shared" si="6"/>
        <v>1.32</v>
      </c>
      <c r="J50" s="59">
        <f t="shared" si="6"/>
        <v>0.60000000000000009</v>
      </c>
      <c r="K50" s="59">
        <f t="shared" si="6"/>
        <v>0.60000000000000009</v>
      </c>
      <c r="L50" s="59">
        <f t="shared" si="6"/>
        <v>0.88000000000000012</v>
      </c>
      <c r="M50" s="14" t="s">
        <v>49</v>
      </c>
      <c r="N50" s="14" t="s">
        <v>50</v>
      </c>
      <c r="O50" s="14" t="s">
        <v>51</v>
      </c>
      <c r="P50" s="14" t="s">
        <v>52</v>
      </c>
      <c r="Q50" s="15" t="s">
        <v>44</v>
      </c>
    </row>
    <row r="51" spans="1:17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62">
        <f>AVERAGE(M11:M45)</f>
        <v>0.41599999999999987</v>
      </c>
      <c r="N51" s="62">
        <f>AVERAGE(N11:N45)</f>
        <v>0.52799999999999991</v>
      </c>
      <c r="O51" s="62">
        <f>AVERAGE(O11:O45)</f>
        <v>0</v>
      </c>
      <c r="P51" s="62">
        <f>AVERAGE(P11:P45)</f>
        <v>0</v>
      </c>
      <c r="Q51" s="62">
        <f>AVERAGE(Q11:Q45)</f>
        <v>0.52799999999999991</v>
      </c>
    </row>
    <row r="56" spans="1:17" ht="15.75">
      <c r="A56" s="9" t="s">
        <v>25</v>
      </c>
      <c r="C56" s="11" t="s">
        <v>61</v>
      </c>
    </row>
    <row r="57" spans="1:17" ht="15" customHeight="1">
      <c r="A57" s="74" t="s">
        <v>0</v>
      </c>
      <c r="B57" s="76" t="s">
        <v>1</v>
      </c>
      <c r="C57" s="104" t="s">
        <v>134</v>
      </c>
      <c r="D57" s="112"/>
      <c r="E57" s="112"/>
      <c r="F57" s="106"/>
      <c r="G57" s="104" t="s">
        <v>135</v>
      </c>
      <c r="H57" s="106"/>
      <c r="I57" s="106"/>
      <c r="J57" s="104" t="s">
        <v>136</v>
      </c>
      <c r="K57" s="106"/>
      <c r="L57" s="106"/>
      <c r="M57" s="98" t="s">
        <v>38</v>
      </c>
      <c r="N57" s="98"/>
      <c r="O57" s="98"/>
      <c r="P57" s="98"/>
      <c r="Q57" s="98"/>
    </row>
    <row r="58" spans="1:17" ht="15" customHeight="1">
      <c r="A58" s="74"/>
      <c r="B58" s="77"/>
      <c r="C58" s="113" t="s">
        <v>137</v>
      </c>
      <c r="D58" s="113" t="s">
        <v>138</v>
      </c>
      <c r="E58" s="82" t="s">
        <v>139</v>
      </c>
      <c r="F58" s="82" t="s">
        <v>140</v>
      </c>
      <c r="G58" s="106"/>
      <c r="H58" s="106"/>
      <c r="I58" s="106"/>
      <c r="J58" s="106"/>
      <c r="K58" s="106"/>
      <c r="L58" s="106"/>
      <c r="M58" s="95" t="s">
        <v>39</v>
      </c>
      <c r="N58" s="95"/>
      <c r="O58" s="95"/>
      <c r="P58" s="95"/>
      <c r="Q58" s="95"/>
    </row>
    <row r="59" spans="1:17" ht="15" customHeight="1">
      <c r="A59" s="74"/>
      <c r="B59" s="77"/>
      <c r="C59" s="82"/>
      <c r="D59" s="82"/>
      <c r="E59" s="82"/>
      <c r="F59" s="82"/>
      <c r="G59" s="113" t="s">
        <v>141</v>
      </c>
      <c r="H59" s="113" t="s">
        <v>142</v>
      </c>
      <c r="I59" s="113" t="s">
        <v>143</v>
      </c>
      <c r="J59" s="113" t="s">
        <v>144</v>
      </c>
      <c r="K59" s="113" t="s">
        <v>145</v>
      </c>
      <c r="L59" s="113" t="s">
        <v>146</v>
      </c>
      <c r="M59" s="99" t="s">
        <v>40</v>
      </c>
      <c r="N59" s="99" t="s">
        <v>41</v>
      </c>
      <c r="O59" s="99" t="s">
        <v>42</v>
      </c>
      <c r="P59" s="99" t="s">
        <v>43</v>
      </c>
      <c r="Q59" s="85" t="s">
        <v>44</v>
      </c>
    </row>
    <row r="60" spans="1:17">
      <c r="A60" s="74"/>
      <c r="B60" s="77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99"/>
      <c r="N60" s="99"/>
      <c r="O60" s="99"/>
      <c r="P60" s="99"/>
      <c r="Q60" s="85"/>
    </row>
    <row r="61" spans="1:17">
      <c r="A61" s="75"/>
      <c r="B61" s="77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99"/>
      <c r="N61" s="99"/>
      <c r="O61" s="99"/>
      <c r="P61" s="99"/>
      <c r="Q61" s="85"/>
    </row>
    <row r="62" spans="1:17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60">
        <f>COUNTIF(C62:L62,"н")/COUNTA(C62:L62)</f>
        <v>0</v>
      </c>
      <c r="N62" s="60">
        <f>COUNTIF(D62:M62,"с")/COUNTA(D62:M62)</f>
        <v>0.9</v>
      </c>
      <c r="O62" s="60">
        <f>COUNTIF(E62:N62,"д")/COUNTA(E62:N62)</f>
        <v>0</v>
      </c>
      <c r="P62" s="60">
        <f>COUNTIF(F62:O62,"в")/COUNTA(F62:O62)</f>
        <v>0</v>
      </c>
      <c r="Q62" s="61">
        <f>SUM(N62:P62)</f>
        <v>0.9</v>
      </c>
    </row>
    <row r="63" spans="1:17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60">
        <f t="shared" ref="M63:M92" si="7">COUNTIF(C63:L63,"н")/COUNTA(C63:L63)</f>
        <v>0</v>
      </c>
      <c r="N63" s="60">
        <f t="shared" ref="N63:N92" si="8">COUNTIF(D63:M63,"с")/COUNTA(D63:M63)</f>
        <v>0.9</v>
      </c>
      <c r="O63" s="60">
        <f t="shared" ref="O63:O92" si="9">COUNTIF(E63:N63,"д")/COUNTA(E63:N63)</f>
        <v>0</v>
      </c>
      <c r="P63" s="60">
        <f t="shared" ref="P63:P92" si="10">COUNTIF(F63:O63,"в")/COUNTA(F63:O63)</f>
        <v>0</v>
      </c>
      <c r="Q63" s="61">
        <f t="shared" ref="Q63:Q92" si="11">SUM(N63:P63)</f>
        <v>0.9</v>
      </c>
    </row>
    <row r="64" spans="1:17">
      <c r="A64" s="2">
        <v>3</v>
      </c>
      <c r="B64" s="21" t="s">
        <v>408</v>
      </c>
      <c r="C64" s="4" t="s">
        <v>440</v>
      </c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60">
        <f t="shared" si="7"/>
        <v>0</v>
      </c>
      <c r="N64" s="60">
        <f t="shared" si="8"/>
        <v>0.9</v>
      </c>
      <c r="O64" s="60">
        <f t="shared" si="9"/>
        <v>0</v>
      </c>
      <c r="P64" s="60">
        <f t="shared" si="10"/>
        <v>0</v>
      </c>
      <c r="Q64" s="61">
        <f t="shared" si="11"/>
        <v>0.9</v>
      </c>
    </row>
    <row r="65" spans="1:17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0" t="e">
        <f t="shared" si="7"/>
        <v>#DIV/0!</v>
      </c>
      <c r="N65" s="60">
        <f t="shared" si="8"/>
        <v>0</v>
      </c>
      <c r="O65" s="60">
        <f t="shared" si="9"/>
        <v>0</v>
      </c>
      <c r="P65" s="60">
        <f t="shared" si="10"/>
        <v>0</v>
      </c>
      <c r="Q65" s="61">
        <f t="shared" si="11"/>
        <v>0</v>
      </c>
    </row>
    <row r="66" spans="1:17">
      <c r="A66" s="2">
        <v>5</v>
      </c>
      <c r="B66" s="21" t="s">
        <v>433</v>
      </c>
      <c r="C66" s="4" t="s">
        <v>440</v>
      </c>
      <c r="D66" s="4" t="s">
        <v>440</v>
      </c>
      <c r="E66" s="4" t="s">
        <v>440</v>
      </c>
      <c r="F66" s="4" t="s">
        <v>442</v>
      </c>
      <c r="G66" s="4" t="s">
        <v>442</v>
      </c>
      <c r="H66" s="4" t="s">
        <v>442</v>
      </c>
      <c r="I66" s="4" t="s">
        <v>442</v>
      </c>
      <c r="J66" s="4" t="s">
        <v>442</v>
      </c>
      <c r="K66" s="4" t="s">
        <v>442</v>
      </c>
      <c r="L66" s="4" t="s">
        <v>442</v>
      </c>
      <c r="M66" s="60">
        <f t="shared" si="7"/>
        <v>0.7</v>
      </c>
      <c r="N66" s="60">
        <f t="shared" si="8"/>
        <v>0.2</v>
      </c>
      <c r="O66" s="60">
        <f t="shared" si="9"/>
        <v>0</v>
      </c>
      <c r="P66" s="60">
        <f t="shared" si="10"/>
        <v>0</v>
      </c>
      <c r="Q66" s="61">
        <f t="shared" si="11"/>
        <v>0.2</v>
      </c>
    </row>
    <row r="67" spans="1:17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60" t="e">
        <f t="shared" si="7"/>
        <v>#DIV/0!</v>
      </c>
      <c r="N67" s="60">
        <f t="shared" si="8"/>
        <v>0</v>
      </c>
      <c r="O67" s="60">
        <f t="shared" si="9"/>
        <v>0</v>
      </c>
      <c r="P67" s="60">
        <f t="shared" si="10"/>
        <v>0</v>
      </c>
      <c r="Q67" s="61">
        <f t="shared" si="11"/>
        <v>0</v>
      </c>
    </row>
    <row r="68" spans="1:17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60">
        <f t="shared" si="7"/>
        <v>0</v>
      </c>
      <c r="N68" s="60">
        <f t="shared" si="8"/>
        <v>0.9</v>
      </c>
      <c r="O68" s="60">
        <f t="shared" si="9"/>
        <v>0</v>
      </c>
      <c r="P68" s="60">
        <f t="shared" si="10"/>
        <v>0</v>
      </c>
      <c r="Q68" s="61">
        <f t="shared" si="11"/>
        <v>0.9</v>
      </c>
    </row>
    <row r="69" spans="1:17">
      <c r="A69" s="5">
        <v>8</v>
      </c>
      <c r="B69" s="21" t="s">
        <v>412</v>
      </c>
      <c r="C69" s="4" t="s">
        <v>440</v>
      </c>
      <c r="D69" s="4" t="s">
        <v>440</v>
      </c>
      <c r="E69" s="4" t="s">
        <v>440</v>
      </c>
      <c r="F69" s="4" t="s">
        <v>440</v>
      </c>
      <c r="G69" s="4" t="s">
        <v>440</v>
      </c>
      <c r="H69" s="4" t="s">
        <v>442</v>
      </c>
      <c r="I69" s="4" t="s">
        <v>440</v>
      </c>
      <c r="J69" s="4" t="s">
        <v>440</v>
      </c>
      <c r="K69" s="4" t="s">
        <v>440</v>
      </c>
      <c r="L69" s="4" t="s">
        <v>440</v>
      </c>
      <c r="M69" s="60">
        <f t="shared" si="7"/>
        <v>0.1</v>
      </c>
      <c r="N69" s="60">
        <f t="shared" si="8"/>
        <v>0.8</v>
      </c>
      <c r="O69" s="60">
        <f t="shared" si="9"/>
        <v>0</v>
      </c>
      <c r="P69" s="60">
        <f t="shared" si="10"/>
        <v>0</v>
      </c>
      <c r="Q69" s="61">
        <f t="shared" si="11"/>
        <v>0.8</v>
      </c>
    </row>
    <row r="70" spans="1:17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60">
        <f t="shared" si="7"/>
        <v>0</v>
      </c>
      <c r="N70" s="60">
        <f t="shared" si="8"/>
        <v>0.9</v>
      </c>
      <c r="O70" s="60">
        <f t="shared" si="9"/>
        <v>0</v>
      </c>
      <c r="P70" s="60">
        <f t="shared" si="10"/>
        <v>0</v>
      </c>
      <c r="Q70" s="61">
        <f t="shared" si="11"/>
        <v>0.9</v>
      </c>
    </row>
    <row r="71" spans="1:17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60">
        <f t="shared" si="7"/>
        <v>0</v>
      </c>
      <c r="N71" s="60">
        <f t="shared" si="8"/>
        <v>0.9</v>
      </c>
      <c r="O71" s="60">
        <f t="shared" si="9"/>
        <v>0</v>
      </c>
      <c r="P71" s="60">
        <f t="shared" si="10"/>
        <v>0</v>
      </c>
      <c r="Q71" s="61">
        <f t="shared" si="11"/>
        <v>0.9</v>
      </c>
    </row>
    <row r="72" spans="1:17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60">
        <f t="shared" si="7"/>
        <v>0</v>
      </c>
      <c r="N72" s="60">
        <f t="shared" si="8"/>
        <v>0.9</v>
      </c>
      <c r="O72" s="60">
        <f t="shared" si="9"/>
        <v>0</v>
      </c>
      <c r="P72" s="60">
        <f t="shared" si="10"/>
        <v>0</v>
      </c>
      <c r="Q72" s="61">
        <f t="shared" si="11"/>
        <v>0.9</v>
      </c>
    </row>
    <row r="73" spans="1:17">
      <c r="A73" s="5">
        <v>12</v>
      </c>
      <c r="B73" s="21" t="s">
        <v>416</v>
      </c>
      <c r="C73" s="4" t="s">
        <v>440</v>
      </c>
      <c r="D73" s="4" t="s">
        <v>440</v>
      </c>
      <c r="E73" s="4" t="s">
        <v>440</v>
      </c>
      <c r="F73" s="4" t="s">
        <v>440</v>
      </c>
      <c r="G73" s="4" t="s">
        <v>442</v>
      </c>
      <c r="H73" s="4" t="s">
        <v>442</v>
      </c>
      <c r="I73" s="4" t="s">
        <v>442</v>
      </c>
      <c r="J73" s="4" t="s">
        <v>442</v>
      </c>
      <c r="K73" s="4" t="s">
        <v>440</v>
      </c>
      <c r="L73" s="4" t="s">
        <v>442</v>
      </c>
      <c r="M73" s="60">
        <f t="shared" si="7"/>
        <v>0.5</v>
      </c>
      <c r="N73" s="60">
        <f t="shared" si="8"/>
        <v>0.4</v>
      </c>
      <c r="O73" s="60">
        <f t="shared" si="9"/>
        <v>0</v>
      </c>
      <c r="P73" s="60">
        <f t="shared" si="10"/>
        <v>0</v>
      </c>
      <c r="Q73" s="61">
        <f t="shared" si="11"/>
        <v>0.4</v>
      </c>
    </row>
    <row r="74" spans="1:17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60">
        <f t="shared" si="7"/>
        <v>0</v>
      </c>
      <c r="N74" s="60">
        <f t="shared" si="8"/>
        <v>0.9</v>
      </c>
      <c r="O74" s="60">
        <f t="shared" si="9"/>
        <v>0</v>
      </c>
      <c r="P74" s="60">
        <f t="shared" si="10"/>
        <v>0</v>
      </c>
      <c r="Q74" s="61">
        <f t="shared" si="11"/>
        <v>0.9</v>
      </c>
    </row>
    <row r="75" spans="1:17">
      <c r="A75" s="5">
        <v>14</v>
      </c>
      <c r="B75" s="21" t="s">
        <v>418</v>
      </c>
      <c r="C75" s="4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60">
        <f t="shared" si="7"/>
        <v>0</v>
      </c>
      <c r="N75" s="60">
        <f t="shared" si="8"/>
        <v>0.9</v>
      </c>
      <c r="O75" s="60">
        <f t="shared" si="9"/>
        <v>0</v>
      </c>
      <c r="P75" s="60">
        <f t="shared" si="10"/>
        <v>0</v>
      </c>
      <c r="Q75" s="61">
        <f t="shared" si="11"/>
        <v>0.9</v>
      </c>
    </row>
    <row r="76" spans="1:17">
      <c r="A76" s="2">
        <v>15</v>
      </c>
      <c r="B76" s="21" t="s">
        <v>419</v>
      </c>
      <c r="C76" s="4" t="s">
        <v>440</v>
      </c>
      <c r="D76" s="4" t="s">
        <v>440</v>
      </c>
      <c r="E76" s="4" t="s">
        <v>440</v>
      </c>
      <c r="F76" s="4" t="s">
        <v>442</v>
      </c>
      <c r="G76" s="4" t="s">
        <v>442</v>
      </c>
      <c r="H76" s="4" t="s">
        <v>442</v>
      </c>
      <c r="I76" s="4" t="s">
        <v>442</v>
      </c>
      <c r="J76" s="4" t="s">
        <v>442</v>
      </c>
      <c r="K76" s="4" t="s">
        <v>442</v>
      </c>
      <c r="L76" s="4" t="s">
        <v>440</v>
      </c>
      <c r="M76" s="60">
        <f t="shared" si="7"/>
        <v>0.6</v>
      </c>
      <c r="N76" s="60">
        <f t="shared" si="8"/>
        <v>0.3</v>
      </c>
      <c r="O76" s="60">
        <f t="shared" si="9"/>
        <v>0</v>
      </c>
      <c r="P76" s="60">
        <f t="shared" si="10"/>
        <v>0</v>
      </c>
      <c r="Q76" s="61">
        <f t="shared" si="11"/>
        <v>0.3</v>
      </c>
    </row>
    <row r="77" spans="1:17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60" t="e">
        <f t="shared" si="7"/>
        <v>#DIV/0!</v>
      </c>
      <c r="N77" s="60">
        <f t="shared" si="8"/>
        <v>0</v>
      </c>
      <c r="O77" s="60">
        <f t="shared" si="9"/>
        <v>0</v>
      </c>
      <c r="P77" s="60">
        <f t="shared" si="10"/>
        <v>0</v>
      </c>
      <c r="Q77" s="61">
        <f t="shared" si="11"/>
        <v>0</v>
      </c>
    </row>
    <row r="78" spans="1:17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60">
        <f t="shared" si="7"/>
        <v>0</v>
      </c>
      <c r="N78" s="60">
        <f t="shared" si="8"/>
        <v>0.9</v>
      </c>
      <c r="O78" s="60">
        <f t="shared" si="9"/>
        <v>0</v>
      </c>
      <c r="P78" s="60">
        <f t="shared" si="10"/>
        <v>0</v>
      </c>
      <c r="Q78" s="61">
        <f t="shared" si="11"/>
        <v>0.9</v>
      </c>
    </row>
    <row r="79" spans="1:17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60">
        <f t="shared" si="7"/>
        <v>0</v>
      </c>
      <c r="N79" s="60">
        <f t="shared" si="8"/>
        <v>0.9</v>
      </c>
      <c r="O79" s="60">
        <f t="shared" si="9"/>
        <v>0</v>
      </c>
      <c r="P79" s="60">
        <f t="shared" si="10"/>
        <v>0</v>
      </c>
      <c r="Q79" s="61">
        <f t="shared" si="11"/>
        <v>0.9</v>
      </c>
    </row>
    <row r="80" spans="1:17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60">
        <f t="shared" si="7"/>
        <v>0</v>
      </c>
      <c r="N80" s="60">
        <f t="shared" si="8"/>
        <v>0</v>
      </c>
      <c r="O80" s="60">
        <f t="shared" si="9"/>
        <v>0.8</v>
      </c>
      <c r="P80" s="60">
        <f t="shared" si="10"/>
        <v>0</v>
      </c>
      <c r="Q80" s="61">
        <f t="shared" si="11"/>
        <v>0.8</v>
      </c>
    </row>
    <row r="81" spans="1:17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60" t="e">
        <f t="shared" si="7"/>
        <v>#DIV/0!</v>
      </c>
      <c r="N81" s="60">
        <f t="shared" si="8"/>
        <v>0</v>
      </c>
      <c r="O81" s="60">
        <f t="shared" si="9"/>
        <v>0</v>
      </c>
      <c r="P81" s="60">
        <f t="shared" si="10"/>
        <v>0</v>
      </c>
      <c r="Q81" s="61">
        <f t="shared" si="11"/>
        <v>0</v>
      </c>
    </row>
    <row r="82" spans="1:17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60">
        <f t="shared" si="7"/>
        <v>0</v>
      </c>
      <c r="N82" s="60">
        <f t="shared" si="8"/>
        <v>0</v>
      </c>
      <c r="O82" s="60">
        <f t="shared" si="9"/>
        <v>0.8</v>
      </c>
      <c r="P82" s="60">
        <f t="shared" si="10"/>
        <v>0</v>
      </c>
      <c r="Q82" s="61">
        <f t="shared" si="11"/>
        <v>0.8</v>
      </c>
    </row>
    <row r="83" spans="1:17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60">
        <f t="shared" si="7"/>
        <v>0</v>
      </c>
      <c r="N83" s="60">
        <f t="shared" si="8"/>
        <v>0.9</v>
      </c>
      <c r="O83" s="60">
        <f t="shared" si="9"/>
        <v>0</v>
      </c>
      <c r="P83" s="60">
        <f t="shared" si="10"/>
        <v>0</v>
      </c>
      <c r="Q83" s="61">
        <f t="shared" si="11"/>
        <v>0.9</v>
      </c>
    </row>
    <row r="84" spans="1:17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4" t="s">
        <v>440</v>
      </c>
      <c r="M84" s="60">
        <f t="shared" si="7"/>
        <v>0</v>
      </c>
      <c r="N84" s="60">
        <f t="shared" si="8"/>
        <v>0.9</v>
      </c>
      <c r="O84" s="60">
        <f t="shared" si="9"/>
        <v>0</v>
      </c>
      <c r="P84" s="60">
        <f t="shared" si="10"/>
        <v>0</v>
      </c>
      <c r="Q84" s="61">
        <f t="shared" si="11"/>
        <v>0.9</v>
      </c>
    </row>
    <row r="85" spans="1:17">
      <c r="A85" s="5">
        <v>24</v>
      </c>
      <c r="B85" s="21" t="s">
        <v>434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60">
        <f t="shared" si="7"/>
        <v>0</v>
      </c>
      <c r="N85" s="60">
        <f t="shared" si="8"/>
        <v>0</v>
      </c>
      <c r="O85" s="60">
        <f t="shared" si="9"/>
        <v>0.8</v>
      </c>
      <c r="P85" s="60">
        <f t="shared" si="10"/>
        <v>0</v>
      </c>
      <c r="Q85" s="61">
        <f t="shared" si="11"/>
        <v>0.8</v>
      </c>
    </row>
    <row r="86" spans="1:17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60">
        <f t="shared" si="7"/>
        <v>0</v>
      </c>
      <c r="N86" s="60">
        <f t="shared" si="8"/>
        <v>0.9</v>
      </c>
      <c r="O86" s="60">
        <f t="shared" si="9"/>
        <v>0</v>
      </c>
      <c r="P86" s="60">
        <f t="shared" si="10"/>
        <v>0</v>
      </c>
      <c r="Q86" s="61">
        <f t="shared" si="11"/>
        <v>0.9</v>
      </c>
    </row>
    <row r="87" spans="1:17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440</v>
      </c>
      <c r="F87" s="4" t="s">
        <v>442</v>
      </c>
      <c r="G87" s="4" t="s">
        <v>442</v>
      </c>
      <c r="H87" s="4" t="s">
        <v>442</v>
      </c>
      <c r="I87" s="4" t="s">
        <v>442</v>
      </c>
      <c r="J87" s="4" t="s">
        <v>442</v>
      </c>
      <c r="K87" s="4" t="s">
        <v>442</v>
      </c>
      <c r="L87" s="4" t="s">
        <v>442</v>
      </c>
      <c r="M87" s="12">
        <f t="shared" si="7"/>
        <v>0.7</v>
      </c>
      <c r="N87" s="12">
        <f t="shared" si="8"/>
        <v>0.2</v>
      </c>
      <c r="O87" s="12">
        <f t="shared" si="9"/>
        <v>0</v>
      </c>
      <c r="P87" s="12">
        <f t="shared" si="10"/>
        <v>0</v>
      </c>
      <c r="Q87" s="13">
        <f t="shared" si="11"/>
        <v>0.2</v>
      </c>
    </row>
    <row r="88" spans="1:17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12">
        <f t="shared" si="7"/>
        <v>0</v>
      </c>
      <c r="N88" s="12">
        <f t="shared" si="8"/>
        <v>0.9</v>
      </c>
      <c r="O88" s="12">
        <f t="shared" si="9"/>
        <v>0</v>
      </c>
      <c r="P88" s="12">
        <f t="shared" si="10"/>
        <v>0</v>
      </c>
      <c r="Q88" s="13">
        <f t="shared" si="11"/>
        <v>0.9</v>
      </c>
    </row>
    <row r="89" spans="1:17">
      <c r="A89" s="5">
        <v>28</v>
      </c>
      <c r="B89" s="21" t="s">
        <v>450</v>
      </c>
      <c r="C89" s="4" t="s">
        <v>442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440</v>
      </c>
      <c r="M89" s="12">
        <f t="shared" si="7"/>
        <v>0.9</v>
      </c>
      <c r="N89" s="12">
        <f t="shared" si="8"/>
        <v>0.1</v>
      </c>
      <c r="O89" s="12">
        <f t="shared" si="9"/>
        <v>0</v>
      </c>
      <c r="P89" s="12">
        <f t="shared" si="10"/>
        <v>0</v>
      </c>
      <c r="Q89" s="13">
        <f t="shared" si="11"/>
        <v>0.1</v>
      </c>
    </row>
    <row r="90" spans="1:17">
      <c r="A90" s="2">
        <v>29</v>
      </c>
      <c r="B90" s="21" t="s">
        <v>451</v>
      </c>
      <c r="C90" s="4" t="s">
        <v>442</v>
      </c>
      <c r="D90" s="4" t="s">
        <v>442</v>
      </c>
      <c r="E90" s="4" t="s">
        <v>442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442</v>
      </c>
      <c r="L90" s="4" t="s">
        <v>440</v>
      </c>
      <c r="M90" s="12">
        <f t="shared" si="7"/>
        <v>0.9</v>
      </c>
      <c r="N90" s="12">
        <f t="shared" si="8"/>
        <v>0.1</v>
      </c>
      <c r="O90" s="12">
        <f t="shared" si="9"/>
        <v>0</v>
      </c>
      <c r="P90" s="12">
        <f t="shared" si="10"/>
        <v>0</v>
      </c>
      <c r="Q90" s="13">
        <f t="shared" si="11"/>
        <v>0.1</v>
      </c>
    </row>
    <row r="91" spans="1:17">
      <c r="A91" s="5">
        <v>30</v>
      </c>
      <c r="B91" s="21" t="s">
        <v>452</v>
      </c>
      <c r="C91" s="8" t="s">
        <v>442</v>
      </c>
      <c r="D91" s="4" t="s">
        <v>442</v>
      </c>
      <c r="E91" s="4" t="s">
        <v>442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4" t="s">
        <v>440</v>
      </c>
      <c r="M91" s="12">
        <f t="shared" si="7"/>
        <v>0.9</v>
      </c>
      <c r="N91" s="12">
        <f t="shared" si="8"/>
        <v>0.1</v>
      </c>
      <c r="O91" s="12">
        <f t="shared" si="9"/>
        <v>0</v>
      </c>
      <c r="P91" s="12">
        <f t="shared" si="10"/>
        <v>0</v>
      </c>
      <c r="Q91" s="13">
        <f t="shared" si="11"/>
        <v>0.1</v>
      </c>
    </row>
    <row r="92" spans="1:17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12">
        <f t="shared" si="7"/>
        <v>0</v>
      </c>
      <c r="N92" s="12">
        <f t="shared" si="8"/>
        <v>0.9</v>
      </c>
      <c r="O92" s="12">
        <f t="shared" si="9"/>
        <v>0</v>
      </c>
      <c r="P92" s="12">
        <f t="shared" si="10"/>
        <v>0</v>
      </c>
      <c r="Q92" s="13">
        <f t="shared" si="11"/>
        <v>0.9</v>
      </c>
    </row>
    <row r="93" spans="1:17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12"/>
      <c r="N93" s="12"/>
      <c r="O93" s="12"/>
      <c r="P93" s="12"/>
      <c r="Q93" s="13"/>
    </row>
    <row r="94" spans="1:17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12"/>
      <c r="N94" s="12"/>
      <c r="O94" s="12"/>
      <c r="P94" s="12"/>
      <c r="Q94" s="13"/>
    </row>
    <row r="95" spans="1:17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12"/>
      <c r="N95" s="12"/>
      <c r="O95" s="12"/>
      <c r="P95" s="12"/>
      <c r="Q95" s="13"/>
    </row>
    <row r="96" spans="1:17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12"/>
      <c r="N96" s="12"/>
      <c r="O96" s="12"/>
      <c r="P96" s="12"/>
      <c r="Q96" s="13"/>
    </row>
    <row r="97" spans="1:17" ht="15" customHeight="1">
      <c r="A97" s="102" t="s">
        <v>53</v>
      </c>
      <c r="B97" s="102"/>
      <c r="C97" s="59">
        <f>COUNTIF(C62:C96,"н")/COUNTA(C62:C96)</f>
        <v>0.1111111111111111</v>
      </c>
      <c r="D97" s="59">
        <f t="shared" ref="D97:L97" si="12">COUNTIF(D62:D96,"н")/COUNTA(D62:D96)</f>
        <v>0.1111111111111111</v>
      </c>
      <c r="E97" s="59">
        <f t="shared" si="12"/>
        <v>0.1111111111111111</v>
      </c>
      <c r="F97" s="59">
        <f t="shared" si="12"/>
        <v>0.22222222222222221</v>
      </c>
      <c r="G97" s="59">
        <f t="shared" si="12"/>
        <v>0.25925925925925924</v>
      </c>
      <c r="H97" s="59">
        <f t="shared" si="12"/>
        <v>0.29629629629629628</v>
      </c>
      <c r="I97" s="59">
        <f t="shared" si="12"/>
        <v>0.25925925925925924</v>
      </c>
      <c r="J97" s="59">
        <f t="shared" si="12"/>
        <v>0.25925925925925924</v>
      </c>
      <c r="K97" s="59">
        <f t="shared" si="12"/>
        <v>0.22222222222222221</v>
      </c>
      <c r="L97" s="59">
        <f t="shared" si="12"/>
        <v>0.1111111111111111</v>
      </c>
      <c r="M97" s="87" t="s">
        <v>45</v>
      </c>
      <c r="N97" s="88"/>
      <c r="O97" s="88"/>
      <c r="P97" s="88"/>
      <c r="Q97" s="89"/>
    </row>
    <row r="98" spans="1:17" ht="15" customHeight="1">
      <c r="A98" s="102" t="s">
        <v>54</v>
      </c>
      <c r="B98" s="102"/>
      <c r="C98" s="59">
        <f t="shared" ref="C98:L100" si="13">COUNTIF(C63:C97,"н")/COUNTA(C63:C97)</f>
        <v>0.1111111111111111</v>
      </c>
      <c r="D98" s="59">
        <f t="shared" si="13"/>
        <v>0.1111111111111111</v>
      </c>
      <c r="E98" s="59">
        <f t="shared" si="13"/>
        <v>0.1111111111111111</v>
      </c>
      <c r="F98" s="59">
        <f t="shared" si="13"/>
        <v>0.22222222222222221</v>
      </c>
      <c r="G98" s="59">
        <f t="shared" si="13"/>
        <v>0.25925925925925924</v>
      </c>
      <c r="H98" s="59">
        <f t="shared" si="13"/>
        <v>0.29629629629629628</v>
      </c>
      <c r="I98" s="59">
        <f t="shared" si="13"/>
        <v>0.25925925925925924</v>
      </c>
      <c r="J98" s="59">
        <f t="shared" si="13"/>
        <v>0.25925925925925924</v>
      </c>
      <c r="K98" s="59">
        <f t="shared" si="13"/>
        <v>0.22222222222222221</v>
      </c>
      <c r="L98" s="59">
        <f t="shared" si="13"/>
        <v>0.1111111111111111</v>
      </c>
      <c r="M98" s="90" t="s">
        <v>46</v>
      </c>
      <c r="N98" s="91"/>
      <c r="O98" s="91"/>
      <c r="P98" s="91"/>
      <c r="Q98" s="92"/>
    </row>
    <row r="99" spans="1:17" ht="15" customHeight="1">
      <c r="A99" s="102" t="s">
        <v>55</v>
      </c>
      <c r="B99" s="102"/>
      <c r="C99" s="59">
        <f t="shared" si="13"/>
        <v>0.1111111111111111</v>
      </c>
      <c r="D99" s="59">
        <f t="shared" si="13"/>
        <v>0.1111111111111111</v>
      </c>
      <c r="E99" s="59">
        <f t="shared" si="13"/>
        <v>0.1111111111111111</v>
      </c>
      <c r="F99" s="59">
        <f t="shared" si="13"/>
        <v>0.22222222222222221</v>
      </c>
      <c r="G99" s="59">
        <f t="shared" si="13"/>
        <v>0.25925925925925924</v>
      </c>
      <c r="H99" s="59">
        <f t="shared" si="13"/>
        <v>0.29629629629629628</v>
      </c>
      <c r="I99" s="59">
        <f t="shared" si="13"/>
        <v>0.25925925925925924</v>
      </c>
      <c r="J99" s="59">
        <f t="shared" si="13"/>
        <v>0.25925925925925924</v>
      </c>
      <c r="K99" s="59">
        <f t="shared" si="13"/>
        <v>0.22222222222222221</v>
      </c>
      <c r="L99" s="59">
        <f t="shared" si="13"/>
        <v>0.1111111111111111</v>
      </c>
      <c r="M99" s="93" t="s">
        <v>47</v>
      </c>
      <c r="N99" s="94"/>
      <c r="O99" s="94"/>
      <c r="P99" s="94"/>
      <c r="Q99" s="95"/>
    </row>
    <row r="100" spans="1:17" ht="15" customHeight="1">
      <c r="A100" s="102" t="s">
        <v>56</v>
      </c>
      <c r="B100" s="102"/>
      <c r="C100" s="59">
        <f t="shared" si="13"/>
        <v>0.1111111111111111</v>
      </c>
      <c r="D100" s="59">
        <f t="shared" si="13"/>
        <v>0.1111111111111111</v>
      </c>
      <c r="E100" s="59">
        <f t="shared" si="13"/>
        <v>0.1111111111111111</v>
      </c>
      <c r="F100" s="59">
        <f t="shared" si="13"/>
        <v>0.22222222222222221</v>
      </c>
      <c r="G100" s="59">
        <f t="shared" si="13"/>
        <v>0.25925925925925924</v>
      </c>
      <c r="H100" s="59">
        <f t="shared" si="13"/>
        <v>0.29629629629629628</v>
      </c>
      <c r="I100" s="59">
        <f t="shared" si="13"/>
        <v>0.25925925925925924</v>
      </c>
      <c r="J100" s="59">
        <f t="shared" si="13"/>
        <v>0.25925925925925924</v>
      </c>
      <c r="K100" s="59">
        <f t="shared" si="13"/>
        <v>0.22222222222222221</v>
      </c>
      <c r="L100" s="59">
        <f t="shared" si="13"/>
        <v>0.1111111111111111</v>
      </c>
      <c r="M100" s="96" t="s">
        <v>48</v>
      </c>
      <c r="N100" s="97"/>
      <c r="O100" s="97"/>
      <c r="P100" s="97"/>
      <c r="Q100" s="92"/>
    </row>
    <row r="101" spans="1:17">
      <c r="A101" s="100" t="s">
        <v>57</v>
      </c>
      <c r="B101" s="100"/>
      <c r="C101" s="59">
        <f>SUM(C98:C100)</f>
        <v>0.33333333333333331</v>
      </c>
      <c r="D101" s="59">
        <f t="shared" ref="D101:L101" si="14">SUM(D98:D100)</f>
        <v>0.33333333333333331</v>
      </c>
      <c r="E101" s="59">
        <f t="shared" si="14"/>
        <v>0.33333333333333331</v>
      </c>
      <c r="F101" s="59">
        <f t="shared" si="14"/>
        <v>0.66666666666666663</v>
      </c>
      <c r="G101" s="59">
        <f t="shared" si="14"/>
        <v>0.77777777777777768</v>
      </c>
      <c r="H101" s="59">
        <f t="shared" si="14"/>
        <v>0.88888888888888884</v>
      </c>
      <c r="I101" s="59">
        <f t="shared" si="14"/>
        <v>0.77777777777777768</v>
      </c>
      <c r="J101" s="59">
        <f t="shared" si="14"/>
        <v>0.77777777777777768</v>
      </c>
      <c r="K101" s="59">
        <f t="shared" si="14"/>
        <v>0.66666666666666663</v>
      </c>
      <c r="L101" s="59">
        <f t="shared" si="14"/>
        <v>0.33333333333333331</v>
      </c>
      <c r="M101" s="14" t="s">
        <v>49</v>
      </c>
      <c r="N101" s="14" t="s">
        <v>50</v>
      </c>
      <c r="O101" s="14" t="s">
        <v>51</v>
      </c>
      <c r="P101" s="14" t="s">
        <v>52</v>
      </c>
      <c r="Q101" s="15" t="s">
        <v>44</v>
      </c>
    </row>
    <row r="102" spans="1:17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62" t="e">
        <f>AVERAGE(M62:M96)</f>
        <v>#DIV/0!</v>
      </c>
      <c r="N102" s="62">
        <f>AVERAGE(N62:N96)</f>
        <v>0.53548387096774197</v>
      </c>
      <c r="O102" s="62">
        <f>AVERAGE(O62:O96)</f>
        <v>7.7419354838709695E-2</v>
      </c>
      <c r="P102" s="62">
        <f>AVERAGE(P62:P96)</f>
        <v>0</v>
      </c>
      <c r="Q102" s="62">
        <f>AVERAGE(Q62:Q96)</f>
        <v>0.61290322580645185</v>
      </c>
    </row>
  </sheetData>
  <mergeCells count="65">
    <mergeCell ref="M58:Q58"/>
    <mergeCell ref="A102:B102"/>
    <mergeCell ref="P59:P61"/>
    <mergeCell ref="Q59:Q61"/>
    <mergeCell ref="A97:B97"/>
    <mergeCell ref="M97:Q97"/>
    <mergeCell ref="A98:B98"/>
    <mergeCell ref="M98:Q98"/>
    <mergeCell ref="L59:L61"/>
    <mergeCell ref="M59:M61"/>
    <mergeCell ref="A99:B99"/>
    <mergeCell ref="M99:Q99"/>
    <mergeCell ref="J59:J61"/>
    <mergeCell ref="K59:K61"/>
    <mergeCell ref="H59:H61"/>
    <mergeCell ref="I59:I61"/>
    <mergeCell ref="D58:D61"/>
    <mergeCell ref="A51:B51"/>
    <mergeCell ref="A57:A61"/>
    <mergeCell ref="B57:B61"/>
    <mergeCell ref="C57:F57"/>
    <mergeCell ref="A101:B101"/>
    <mergeCell ref="E58:E61"/>
    <mergeCell ref="F58:F61"/>
    <mergeCell ref="A100:B100"/>
    <mergeCell ref="J57:L58"/>
    <mergeCell ref="M57:Q57"/>
    <mergeCell ref="C58:C61"/>
    <mergeCell ref="A46:B46"/>
    <mergeCell ref="A47:B47"/>
    <mergeCell ref="A48:B48"/>
    <mergeCell ref="A49:B49"/>
    <mergeCell ref="M46:Q46"/>
    <mergeCell ref="M47:Q47"/>
    <mergeCell ref="G59:G61"/>
    <mergeCell ref="N59:N61"/>
    <mergeCell ref="O59:O61"/>
    <mergeCell ref="G57:I58"/>
    <mergeCell ref="M100:Q100"/>
    <mergeCell ref="A50:B50"/>
    <mergeCell ref="M48:Q48"/>
    <mergeCell ref="M49:Q49"/>
    <mergeCell ref="M6:Q6"/>
    <mergeCell ref="M7:Q7"/>
    <mergeCell ref="M8:M10"/>
    <mergeCell ref="N8:N10"/>
    <mergeCell ref="O8:O10"/>
    <mergeCell ref="P8:P10"/>
    <mergeCell ref="Q8:Q10"/>
    <mergeCell ref="I8:I10"/>
    <mergeCell ref="L8:L10"/>
    <mergeCell ref="A4:F4"/>
    <mergeCell ref="A6:A10"/>
    <mergeCell ref="B6:B10"/>
    <mergeCell ref="C6:F6"/>
    <mergeCell ref="J8:J10"/>
    <mergeCell ref="K8:K10"/>
    <mergeCell ref="G6:I7"/>
    <mergeCell ref="J6:L7"/>
    <mergeCell ref="C7:C10"/>
    <mergeCell ref="D7:D10"/>
    <mergeCell ref="E7:E10"/>
    <mergeCell ref="F7:F10"/>
    <mergeCell ref="G8:G10"/>
    <mergeCell ref="H8:H10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2"/>
  <sheetViews>
    <sheetView topLeftCell="A72" workbookViewId="0">
      <selection activeCell="C62" sqref="C62:W86"/>
    </sheetView>
  </sheetViews>
  <sheetFormatPr defaultRowHeight="15"/>
  <cols>
    <col min="2" max="2" width="18.85546875" customWidth="1"/>
    <col min="26" max="26" width="12.140625" customWidth="1"/>
    <col min="28" max="28" width="11.7109375" customWidth="1"/>
  </cols>
  <sheetData>
    <row r="1" spans="1:28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8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8" ht="15.75">
      <c r="A3" s="23" t="s">
        <v>23</v>
      </c>
      <c r="B3" s="10"/>
      <c r="C3" s="9" t="s">
        <v>193</v>
      </c>
      <c r="D3" s="10"/>
      <c r="E3" s="10"/>
      <c r="F3" s="10"/>
      <c r="G3" s="10"/>
      <c r="H3" s="10"/>
    </row>
    <row r="4" spans="1:28" ht="15.75">
      <c r="A4" s="24" t="s">
        <v>147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28" ht="15.75">
      <c r="A5" s="9" t="s">
        <v>25</v>
      </c>
      <c r="C5" s="11" t="s">
        <v>60</v>
      </c>
    </row>
    <row r="6" spans="1:28">
      <c r="A6" s="74" t="s">
        <v>0</v>
      </c>
      <c r="B6" s="76" t="s">
        <v>1</v>
      </c>
      <c r="C6" s="104" t="s">
        <v>148</v>
      </c>
      <c r="D6" s="105"/>
      <c r="E6" s="105"/>
      <c r="F6" s="105"/>
      <c r="G6" s="105"/>
      <c r="H6" s="105"/>
      <c r="I6" s="105"/>
      <c r="J6" s="105"/>
      <c r="K6" s="105"/>
      <c r="L6" s="116" t="s">
        <v>148</v>
      </c>
      <c r="M6" s="116"/>
      <c r="N6" s="116"/>
      <c r="O6" s="116"/>
      <c r="P6" s="116"/>
      <c r="Q6" s="116"/>
      <c r="R6" s="116"/>
      <c r="S6" s="116"/>
      <c r="T6" s="104" t="s">
        <v>163</v>
      </c>
      <c r="U6" s="105"/>
      <c r="V6" s="105"/>
      <c r="W6" s="105"/>
      <c r="X6" s="98" t="s">
        <v>38</v>
      </c>
      <c r="Y6" s="98"/>
      <c r="Z6" s="98"/>
      <c r="AA6" s="98"/>
      <c r="AB6" s="98"/>
    </row>
    <row r="7" spans="1:28">
      <c r="A7" s="74"/>
      <c r="B7" s="117"/>
      <c r="C7" s="82" t="s">
        <v>149</v>
      </c>
      <c r="D7" s="82" t="s">
        <v>150</v>
      </c>
      <c r="E7" s="82" t="s">
        <v>151</v>
      </c>
      <c r="F7" s="82" t="s">
        <v>152</v>
      </c>
      <c r="G7" s="110" t="s">
        <v>153</v>
      </c>
      <c r="H7" s="105"/>
      <c r="I7" s="105"/>
      <c r="J7" s="105"/>
      <c r="K7" s="105"/>
      <c r="L7" s="105" t="s">
        <v>153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95" t="s">
        <v>39</v>
      </c>
      <c r="Y7" s="95"/>
      <c r="Z7" s="95"/>
      <c r="AA7" s="95"/>
      <c r="AB7" s="95"/>
    </row>
    <row r="8" spans="1:28">
      <c r="A8" s="74"/>
      <c r="B8" s="117"/>
      <c r="C8" s="82" t="s">
        <v>154</v>
      </c>
      <c r="D8" s="82" t="s">
        <v>155</v>
      </c>
      <c r="E8" s="82" t="s">
        <v>156</v>
      </c>
      <c r="F8" s="105"/>
      <c r="G8" s="82" t="s">
        <v>157</v>
      </c>
      <c r="H8" s="82" t="s">
        <v>158</v>
      </c>
      <c r="I8" s="114" t="s">
        <v>159</v>
      </c>
      <c r="J8" s="115"/>
      <c r="K8" s="115"/>
      <c r="L8" s="82" t="s">
        <v>164</v>
      </c>
      <c r="M8" s="82" t="s">
        <v>165</v>
      </c>
      <c r="N8" s="114" t="s">
        <v>166</v>
      </c>
      <c r="O8" s="115"/>
      <c r="P8" s="114" t="s">
        <v>167</v>
      </c>
      <c r="Q8" s="115"/>
      <c r="R8" s="114" t="s">
        <v>168</v>
      </c>
      <c r="S8" s="115"/>
      <c r="T8" s="82" t="s">
        <v>169</v>
      </c>
      <c r="U8" s="82" t="s">
        <v>170</v>
      </c>
      <c r="V8" s="82" t="s">
        <v>171</v>
      </c>
      <c r="W8" s="82" t="s">
        <v>172</v>
      </c>
      <c r="X8" s="99" t="s">
        <v>40</v>
      </c>
      <c r="Y8" s="99" t="s">
        <v>41</v>
      </c>
      <c r="Z8" s="99" t="s">
        <v>42</v>
      </c>
      <c r="AA8" s="99" t="s">
        <v>43</v>
      </c>
      <c r="AB8" s="85" t="s">
        <v>44</v>
      </c>
    </row>
    <row r="9" spans="1:28">
      <c r="A9" s="74"/>
      <c r="B9" s="117"/>
      <c r="C9" s="82" t="s">
        <v>154</v>
      </c>
      <c r="D9" s="82" t="s">
        <v>155</v>
      </c>
      <c r="E9" s="82" t="s">
        <v>156</v>
      </c>
      <c r="F9" s="105"/>
      <c r="G9" s="82"/>
      <c r="H9" s="82"/>
      <c r="I9" s="82" t="s">
        <v>160</v>
      </c>
      <c r="J9" s="82" t="s">
        <v>161</v>
      </c>
      <c r="K9" s="82" t="s">
        <v>162</v>
      </c>
      <c r="L9" s="105"/>
      <c r="M9" s="105"/>
      <c r="N9" s="82" t="s">
        <v>173</v>
      </c>
      <c r="O9" s="82" t="s">
        <v>174</v>
      </c>
      <c r="P9" s="82" t="s">
        <v>175</v>
      </c>
      <c r="Q9" s="82" t="s">
        <v>176</v>
      </c>
      <c r="R9" s="82" t="s">
        <v>177</v>
      </c>
      <c r="S9" s="82" t="s">
        <v>178</v>
      </c>
      <c r="T9" s="82"/>
      <c r="U9" s="82"/>
      <c r="V9" s="82"/>
      <c r="W9" s="82"/>
      <c r="X9" s="99"/>
      <c r="Y9" s="99"/>
      <c r="Z9" s="99"/>
      <c r="AA9" s="99"/>
      <c r="AB9" s="85"/>
    </row>
    <row r="10" spans="1:28">
      <c r="A10" s="75"/>
      <c r="B10" s="117"/>
      <c r="C10" s="82" t="s">
        <v>154</v>
      </c>
      <c r="D10" s="82" t="s">
        <v>155</v>
      </c>
      <c r="E10" s="82" t="s">
        <v>156</v>
      </c>
      <c r="F10" s="105"/>
      <c r="G10" s="82"/>
      <c r="H10" s="82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82"/>
      <c r="U10" s="82"/>
      <c r="V10" s="82"/>
      <c r="W10" s="82"/>
      <c r="X10" s="99"/>
      <c r="Y10" s="99"/>
      <c r="Z10" s="99"/>
      <c r="AA10" s="99"/>
      <c r="AB10" s="85"/>
    </row>
    <row r="11" spans="1:28">
      <c r="A11" s="2">
        <v>1</v>
      </c>
      <c r="B11" s="21" t="s">
        <v>406</v>
      </c>
      <c r="C11" s="4" t="s">
        <v>440</v>
      </c>
      <c r="D11" s="4" t="s">
        <v>440</v>
      </c>
      <c r="E11" s="4" t="s">
        <v>440</v>
      </c>
      <c r="F11" s="4" t="s">
        <v>440</v>
      </c>
      <c r="G11" s="4" t="s">
        <v>440</v>
      </c>
      <c r="H11" s="4" t="s">
        <v>440</v>
      </c>
      <c r="I11" s="4" t="s">
        <v>440</v>
      </c>
      <c r="J11" s="4" t="s">
        <v>440</v>
      </c>
      <c r="K11" s="4" t="s">
        <v>442</v>
      </c>
      <c r="L11" s="4" t="s">
        <v>442</v>
      </c>
      <c r="M11" s="4" t="s">
        <v>442</v>
      </c>
      <c r="N11" s="4" t="s">
        <v>442</v>
      </c>
      <c r="O11" s="4" t="s">
        <v>442</v>
      </c>
      <c r="P11" s="4" t="s">
        <v>442</v>
      </c>
      <c r="Q11" s="4" t="s">
        <v>442</v>
      </c>
      <c r="R11" s="4" t="s">
        <v>442</v>
      </c>
      <c r="S11" s="4" t="s">
        <v>442</v>
      </c>
      <c r="T11" s="4" t="s">
        <v>442</v>
      </c>
      <c r="U11" s="4" t="s">
        <v>440</v>
      </c>
      <c r="V11" s="4" t="s">
        <v>442</v>
      </c>
      <c r="W11" s="4" t="s">
        <v>442</v>
      </c>
      <c r="X11" s="60">
        <f>COUNTIF(C11:W11,"н")/COUNTA(C11:W11)</f>
        <v>0.5714285714285714</v>
      </c>
      <c r="Y11" s="60">
        <f>COUNTIF(D11:X11,"с")/COUNTA(D11:X11)</f>
        <v>0.38095238095238093</v>
      </c>
      <c r="Z11" s="60">
        <f>COUNTIF(E11:Y11,"д")/COUNTA(E11:Y11)</f>
        <v>0</v>
      </c>
      <c r="AA11" s="60">
        <f>COUNTIF(F11:Z11,"в")/COUNTA(F11:Z11)</f>
        <v>0</v>
      </c>
      <c r="AB11" s="61">
        <f>SUM(Y11:AA11)</f>
        <v>0.38095238095238093</v>
      </c>
    </row>
    <row r="12" spans="1:28">
      <c r="A12" s="5">
        <v>2</v>
      </c>
      <c r="B12" s="21" t="s">
        <v>407</v>
      </c>
      <c r="C12" s="4" t="s">
        <v>440</v>
      </c>
      <c r="D12" s="4" t="s">
        <v>440</v>
      </c>
      <c r="E12" s="4" t="s">
        <v>440</v>
      </c>
      <c r="F12" s="4" t="s">
        <v>440</v>
      </c>
      <c r="G12" s="4" t="s">
        <v>440</v>
      </c>
      <c r="H12" s="4" t="s">
        <v>440</v>
      </c>
      <c r="I12" s="4" t="s">
        <v>440</v>
      </c>
      <c r="J12" s="4" t="s">
        <v>440</v>
      </c>
      <c r="K12" s="4" t="s">
        <v>442</v>
      </c>
      <c r="L12" s="4" t="s">
        <v>442</v>
      </c>
      <c r="M12" s="4" t="s">
        <v>442</v>
      </c>
      <c r="N12" s="4" t="s">
        <v>442</v>
      </c>
      <c r="O12" s="4" t="s">
        <v>442</v>
      </c>
      <c r="P12" s="4" t="s">
        <v>442</v>
      </c>
      <c r="Q12" s="4" t="s">
        <v>442</v>
      </c>
      <c r="R12" s="4" t="s">
        <v>442</v>
      </c>
      <c r="S12" s="4" t="s">
        <v>442</v>
      </c>
      <c r="T12" s="4" t="s">
        <v>442</v>
      </c>
      <c r="U12" s="4" t="s">
        <v>440</v>
      </c>
      <c r="V12" s="4" t="s">
        <v>442</v>
      </c>
      <c r="W12" s="4" t="s">
        <v>442</v>
      </c>
      <c r="X12" s="60">
        <f t="shared" ref="X12:X35" si="0">COUNTIF(C12:W12,"н")/COUNTA(C12:W12)</f>
        <v>0.5714285714285714</v>
      </c>
      <c r="Y12" s="60">
        <f t="shared" ref="Y12:Y35" si="1">COUNTIF(D12:X12,"с")/COUNTA(D12:X12)</f>
        <v>0.38095238095238093</v>
      </c>
      <c r="Z12" s="60">
        <f t="shared" ref="Z12:Z35" si="2">COUNTIF(E12:Y12,"д")/COUNTA(E12:Y12)</f>
        <v>0</v>
      </c>
      <c r="AA12" s="60">
        <f t="shared" ref="AA12:AA35" si="3">COUNTIF(F12:Z12,"в")/COUNTA(F12:Z12)</f>
        <v>0</v>
      </c>
      <c r="AB12" s="61">
        <f t="shared" ref="AB12:AB35" si="4">SUM(Y12:AA12)</f>
        <v>0.38095238095238093</v>
      </c>
    </row>
    <row r="13" spans="1:28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442</v>
      </c>
      <c r="I13" s="4" t="s">
        <v>440</v>
      </c>
      <c r="J13" s="4" t="s">
        <v>440</v>
      </c>
      <c r="K13" s="4" t="s">
        <v>442</v>
      </c>
      <c r="L13" s="4" t="s">
        <v>440</v>
      </c>
      <c r="M13" s="4" t="s">
        <v>442</v>
      </c>
      <c r="N13" s="4" t="s">
        <v>442</v>
      </c>
      <c r="O13" s="4" t="s">
        <v>440</v>
      </c>
      <c r="P13" s="4" t="s">
        <v>442</v>
      </c>
      <c r="Q13" s="4" t="s">
        <v>440</v>
      </c>
      <c r="R13" s="4" t="s">
        <v>440</v>
      </c>
      <c r="S13" s="4" t="s">
        <v>442</v>
      </c>
      <c r="T13" s="4" t="s">
        <v>440</v>
      </c>
      <c r="U13" s="4" t="s">
        <v>440</v>
      </c>
      <c r="V13" s="4" t="s">
        <v>440</v>
      </c>
      <c r="W13" s="4" t="s">
        <v>440</v>
      </c>
      <c r="X13" s="60">
        <f t="shared" si="0"/>
        <v>0.2857142857142857</v>
      </c>
      <c r="Y13" s="60">
        <f t="shared" si="1"/>
        <v>0.66666666666666663</v>
      </c>
      <c r="Z13" s="60">
        <f t="shared" si="2"/>
        <v>0</v>
      </c>
      <c r="AA13" s="60">
        <f t="shared" si="3"/>
        <v>0</v>
      </c>
      <c r="AB13" s="61">
        <f t="shared" si="4"/>
        <v>0.66666666666666663</v>
      </c>
    </row>
    <row r="14" spans="1:28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442</v>
      </c>
      <c r="L14" s="4" t="s">
        <v>440</v>
      </c>
      <c r="M14" s="4" t="s">
        <v>442</v>
      </c>
      <c r="N14" s="4" t="s">
        <v>442</v>
      </c>
      <c r="O14" s="4" t="s">
        <v>440</v>
      </c>
      <c r="P14" s="4" t="s">
        <v>442</v>
      </c>
      <c r="Q14" s="4" t="s">
        <v>440</v>
      </c>
      <c r="R14" s="4" t="s">
        <v>440</v>
      </c>
      <c r="S14" s="4" t="s">
        <v>442</v>
      </c>
      <c r="T14" s="4" t="s">
        <v>440</v>
      </c>
      <c r="U14" s="4" t="s">
        <v>440</v>
      </c>
      <c r="V14" s="4" t="s">
        <v>440</v>
      </c>
      <c r="W14" s="4" t="s">
        <v>440</v>
      </c>
      <c r="X14" s="60">
        <f t="shared" si="0"/>
        <v>0.23809523809523808</v>
      </c>
      <c r="Y14" s="60">
        <f t="shared" si="1"/>
        <v>0.7142857142857143</v>
      </c>
      <c r="Z14" s="60">
        <f t="shared" si="2"/>
        <v>0</v>
      </c>
      <c r="AA14" s="60">
        <f t="shared" si="3"/>
        <v>0</v>
      </c>
      <c r="AB14" s="61">
        <f t="shared" si="4"/>
        <v>0.7142857142857143</v>
      </c>
    </row>
    <row r="15" spans="1:28">
      <c r="A15" s="2">
        <v>5</v>
      </c>
      <c r="B15" s="21" t="s">
        <v>433</v>
      </c>
      <c r="C15" s="4" t="s">
        <v>440</v>
      </c>
      <c r="D15" s="4" t="s">
        <v>442</v>
      </c>
      <c r="E15" s="4" t="s">
        <v>440</v>
      </c>
      <c r="F15" s="4" t="s">
        <v>442</v>
      </c>
      <c r="G15" s="4" t="s">
        <v>440</v>
      </c>
      <c r="H15" s="4" t="s">
        <v>442</v>
      </c>
      <c r="I15" s="4" t="s">
        <v>440</v>
      </c>
      <c r="J15" s="4" t="s">
        <v>440</v>
      </c>
      <c r="K15" s="4" t="s">
        <v>442</v>
      </c>
      <c r="L15" s="4" t="s">
        <v>442</v>
      </c>
      <c r="M15" s="4" t="s">
        <v>442</v>
      </c>
      <c r="N15" s="4" t="s">
        <v>442</v>
      </c>
      <c r="O15" s="4" t="s">
        <v>442</v>
      </c>
      <c r="P15" s="4" t="s">
        <v>442</v>
      </c>
      <c r="Q15" s="4" t="s">
        <v>442</v>
      </c>
      <c r="R15" s="4" t="s">
        <v>442</v>
      </c>
      <c r="S15" s="4" t="s">
        <v>442</v>
      </c>
      <c r="T15" s="4" t="s">
        <v>442</v>
      </c>
      <c r="U15" s="4" t="s">
        <v>442</v>
      </c>
      <c r="V15" s="4" t="s">
        <v>442</v>
      </c>
      <c r="W15" s="4" t="s">
        <v>442</v>
      </c>
      <c r="X15" s="60">
        <f t="shared" si="0"/>
        <v>0.76190476190476186</v>
      </c>
      <c r="Y15" s="60">
        <f t="shared" si="1"/>
        <v>0.19047619047619047</v>
      </c>
      <c r="Z15" s="60">
        <f t="shared" si="2"/>
        <v>0</v>
      </c>
      <c r="AA15" s="60">
        <f t="shared" si="3"/>
        <v>0</v>
      </c>
      <c r="AB15" s="61">
        <f t="shared" si="4"/>
        <v>0.19047619047619047</v>
      </c>
    </row>
    <row r="16" spans="1:28">
      <c r="A16" s="5">
        <v>6</v>
      </c>
      <c r="B16" s="21" t="s">
        <v>410</v>
      </c>
      <c r="C16" s="4" t="s">
        <v>440</v>
      </c>
      <c r="D16" s="4" t="s">
        <v>442</v>
      </c>
      <c r="E16" s="4" t="s">
        <v>440</v>
      </c>
      <c r="F16" s="4" t="s">
        <v>442</v>
      </c>
      <c r="G16" s="4" t="s">
        <v>440</v>
      </c>
      <c r="H16" s="4" t="s">
        <v>442</v>
      </c>
      <c r="I16" s="4" t="s">
        <v>440</v>
      </c>
      <c r="J16" s="4" t="s">
        <v>440</v>
      </c>
      <c r="K16" s="4" t="s">
        <v>442</v>
      </c>
      <c r="L16" s="4" t="s">
        <v>442</v>
      </c>
      <c r="M16" s="4" t="s">
        <v>442</v>
      </c>
      <c r="N16" s="4" t="s">
        <v>442</v>
      </c>
      <c r="O16" s="4" t="s">
        <v>442</v>
      </c>
      <c r="P16" s="4" t="s">
        <v>442</v>
      </c>
      <c r="Q16" s="4" t="s">
        <v>440</v>
      </c>
      <c r="R16" s="4" t="s">
        <v>442</v>
      </c>
      <c r="S16" s="4" t="s">
        <v>442</v>
      </c>
      <c r="T16" s="4" t="s">
        <v>440</v>
      </c>
      <c r="U16" s="4" t="s">
        <v>440</v>
      </c>
      <c r="V16" s="4" t="s">
        <v>440</v>
      </c>
      <c r="W16" s="4" t="s">
        <v>442</v>
      </c>
      <c r="X16" s="60">
        <f t="shared" si="0"/>
        <v>0.5714285714285714</v>
      </c>
      <c r="Y16" s="60">
        <f t="shared" si="1"/>
        <v>0.38095238095238093</v>
      </c>
      <c r="Z16" s="60">
        <f t="shared" si="2"/>
        <v>0</v>
      </c>
      <c r="AA16" s="60">
        <f t="shared" si="3"/>
        <v>0</v>
      </c>
      <c r="AB16" s="61">
        <f t="shared" si="4"/>
        <v>0.38095238095238093</v>
      </c>
    </row>
    <row r="17" spans="1:28">
      <c r="A17" s="2">
        <v>7</v>
      </c>
      <c r="B17" s="21" t="s">
        <v>411</v>
      </c>
      <c r="C17" s="4" t="s">
        <v>440</v>
      </c>
      <c r="D17" s="4" t="s">
        <v>442</v>
      </c>
      <c r="E17" s="4" t="s">
        <v>440</v>
      </c>
      <c r="F17" s="4" t="s">
        <v>442</v>
      </c>
      <c r="G17" s="4" t="s">
        <v>442</v>
      </c>
      <c r="H17" s="4" t="s">
        <v>442</v>
      </c>
      <c r="I17" s="4" t="s">
        <v>442</v>
      </c>
      <c r="J17" s="4" t="s">
        <v>442</v>
      </c>
      <c r="K17" s="4" t="s">
        <v>442</v>
      </c>
      <c r="L17" s="4" t="s">
        <v>442</v>
      </c>
      <c r="M17" s="4" t="s">
        <v>442</v>
      </c>
      <c r="N17" s="4" t="s">
        <v>442</v>
      </c>
      <c r="O17" s="4" t="s">
        <v>442</v>
      </c>
      <c r="P17" s="4" t="s">
        <v>442</v>
      </c>
      <c r="Q17" s="4" t="s">
        <v>442</v>
      </c>
      <c r="R17" s="4" t="s">
        <v>442</v>
      </c>
      <c r="S17" s="4" t="s">
        <v>442</v>
      </c>
      <c r="T17" s="4" t="s">
        <v>442</v>
      </c>
      <c r="U17" s="4" t="s">
        <v>442</v>
      </c>
      <c r="V17" s="4" t="s">
        <v>442</v>
      </c>
      <c r="W17" s="4" t="s">
        <v>442</v>
      </c>
      <c r="X17" s="60">
        <f t="shared" si="0"/>
        <v>0.90476190476190477</v>
      </c>
      <c r="Y17" s="60">
        <f t="shared" si="1"/>
        <v>4.7619047619047616E-2</v>
      </c>
      <c r="Z17" s="60">
        <f t="shared" si="2"/>
        <v>0</v>
      </c>
      <c r="AA17" s="60">
        <f t="shared" si="3"/>
        <v>0</v>
      </c>
      <c r="AB17" s="61">
        <f t="shared" si="4"/>
        <v>4.7619047619047616E-2</v>
      </c>
    </row>
    <row r="18" spans="1:28">
      <c r="A18" s="5">
        <v>8</v>
      </c>
      <c r="B18" s="21" t="s">
        <v>412</v>
      </c>
      <c r="C18" s="4" t="s">
        <v>440</v>
      </c>
      <c r="D18" s="4" t="s">
        <v>442</v>
      </c>
      <c r="E18" s="4" t="s">
        <v>440</v>
      </c>
      <c r="F18" s="4" t="s">
        <v>442</v>
      </c>
      <c r="G18" s="4" t="s">
        <v>440</v>
      </c>
      <c r="H18" s="4" t="s">
        <v>442</v>
      </c>
      <c r="I18" s="4" t="s">
        <v>442</v>
      </c>
      <c r="J18" s="4" t="s">
        <v>442</v>
      </c>
      <c r="K18" s="4" t="s">
        <v>442</v>
      </c>
      <c r="L18" s="4" t="s">
        <v>442</v>
      </c>
      <c r="M18" s="4" t="s">
        <v>442</v>
      </c>
      <c r="N18" s="4" t="s">
        <v>442</v>
      </c>
      <c r="O18" s="4" t="s">
        <v>442</v>
      </c>
      <c r="P18" s="4" t="s">
        <v>442</v>
      </c>
      <c r="Q18" s="4" t="s">
        <v>442</v>
      </c>
      <c r="R18" s="4" t="s">
        <v>442</v>
      </c>
      <c r="S18" s="4" t="s">
        <v>442</v>
      </c>
      <c r="T18" s="4" t="s">
        <v>442</v>
      </c>
      <c r="U18" s="4" t="s">
        <v>442</v>
      </c>
      <c r="V18" s="4" t="s">
        <v>442</v>
      </c>
      <c r="W18" s="4" t="s">
        <v>442</v>
      </c>
      <c r="X18" s="60">
        <f t="shared" si="0"/>
        <v>0.8571428571428571</v>
      </c>
      <c r="Y18" s="60">
        <f t="shared" si="1"/>
        <v>9.5238095238095233E-2</v>
      </c>
      <c r="Z18" s="60">
        <f t="shared" si="2"/>
        <v>0</v>
      </c>
      <c r="AA18" s="60">
        <f t="shared" si="3"/>
        <v>0</v>
      </c>
      <c r="AB18" s="61">
        <f t="shared" si="4"/>
        <v>9.5238095238095233E-2</v>
      </c>
    </row>
    <row r="19" spans="1:28">
      <c r="A19" s="2">
        <v>9</v>
      </c>
      <c r="B19" s="21" t="s">
        <v>413</v>
      </c>
      <c r="C19" s="4" t="s">
        <v>440</v>
      </c>
      <c r="D19" s="4" t="s">
        <v>440</v>
      </c>
      <c r="E19" s="4" t="s">
        <v>440</v>
      </c>
      <c r="F19" s="4" t="s">
        <v>442</v>
      </c>
      <c r="G19" s="4" t="s">
        <v>442</v>
      </c>
      <c r="H19" s="4" t="s">
        <v>442</v>
      </c>
      <c r="I19" s="4" t="s">
        <v>440</v>
      </c>
      <c r="J19" s="4" t="s">
        <v>440</v>
      </c>
      <c r="K19" s="4" t="s">
        <v>440</v>
      </c>
      <c r="L19" s="4" t="s">
        <v>442</v>
      </c>
      <c r="M19" s="4" t="s">
        <v>442</v>
      </c>
      <c r="N19" s="4" t="s">
        <v>440</v>
      </c>
      <c r="O19" s="4" t="s">
        <v>440</v>
      </c>
      <c r="P19" s="4" t="s">
        <v>442</v>
      </c>
      <c r="Q19" s="4" t="s">
        <v>440</v>
      </c>
      <c r="R19" s="4" t="s">
        <v>442</v>
      </c>
      <c r="S19" s="4" t="s">
        <v>442</v>
      </c>
      <c r="T19" s="4" t="s">
        <v>442</v>
      </c>
      <c r="U19" s="4" t="s">
        <v>440</v>
      </c>
      <c r="V19" s="4" t="s">
        <v>440</v>
      </c>
      <c r="W19" s="4" t="s">
        <v>440</v>
      </c>
      <c r="X19" s="60">
        <f t="shared" si="0"/>
        <v>0.42857142857142855</v>
      </c>
      <c r="Y19" s="60">
        <f t="shared" si="1"/>
        <v>0.52380952380952384</v>
      </c>
      <c r="Z19" s="60">
        <f t="shared" si="2"/>
        <v>0</v>
      </c>
      <c r="AA19" s="60">
        <f t="shared" si="3"/>
        <v>0</v>
      </c>
      <c r="AB19" s="61">
        <f t="shared" si="4"/>
        <v>0.52380952380952384</v>
      </c>
    </row>
    <row r="20" spans="1:28">
      <c r="A20" s="5">
        <v>10</v>
      </c>
      <c r="B20" s="21" t="s">
        <v>414</v>
      </c>
      <c r="C20" s="4" t="s">
        <v>440</v>
      </c>
      <c r="D20" s="4" t="s">
        <v>440</v>
      </c>
      <c r="E20" s="4" t="s">
        <v>440</v>
      </c>
      <c r="F20" s="4" t="s">
        <v>440</v>
      </c>
      <c r="G20" s="4" t="s">
        <v>440</v>
      </c>
      <c r="H20" s="4" t="s">
        <v>440</v>
      </c>
      <c r="I20" s="4" t="s">
        <v>440</v>
      </c>
      <c r="J20" s="4" t="s">
        <v>440</v>
      </c>
      <c r="K20" s="4" t="s">
        <v>442</v>
      </c>
      <c r="L20" s="4" t="s">
        <v>442</v>
      </c>
      <c r="M20" s="4" t="s">
        <v>440</v>
      </c>
      <c r="N20" s="4" t="s">
        <v>440</v>
      </c>
      <c r="O20" s="4" t="s">
        <v>440</v>
      </c>
      <c r="P20" s="4" t="s">
        <v>442</v>
      </c>
      <c r="Q20" s="4" t="s">
        <v>440</v>
      </c>
      <c r="R20" s="4" t="s">
        <v>442</v>
      </c>
      <c r="S20" s="4" t="s">
        <v>442</v>
      </c>
      <c r="T20" s="4" t="s">
        <v>442</v>
      </c>
      <c r="U20" s="4" t="s">
        <v>440</v>
      </c>
      <c r="V20" s="4" t="s">
        <v>440</v>
      </c>
      <c r="W20" s="4" t="s">
        <v>440</v>
      </c>
      <c r="X20" s="60">
        <f t="shared" si="0"/>
        <v>0.2857142857142857</v>
      </c>
      <c r="Y20" s="60">
        <f t="shared" si="1"/>
        <v>0.66666666666666663</v>
      </c>
      <c r="Z20" s="60">
        <f t="shared" si="2"/>
        <v>0</v>
      </c>
      <c r="AA20" s="60">
        <f t="shared" si="3"/>
        <v>0</v>
      </c>
      <c r="AB20" s="61">
        <f t="shared" si="4"/>
        <v>0.66666666666666663</v>
      </c>
    </row>
    <row r="21" spans="1:28">
      <c r="A21" s="2">
        <v>11</v>
      </c>
      <c r="B21" s="21" t="s">
        <v>415</v>
      </c>
      <c r="C21" s="4" t="s">
        <v>440</v>
      </c>
      <c r="D21" s="4" t="s">
        <v>442</v>
      </c>
      <c r="E21" s="4" t="s">
        <v>440</v>
      </c>
      <c r="F21" s="4" t="s">
        <v>442</v>
      </c>
      <c r="G21" s="4" t="s">
        <v>442</v>
      </c>
      <c r="H21" s="4" t="s">
        <v>442</v>
      </c>
      <c r="I21" s="4" t="s">
        <v>442</v>
      </c>
      <c r="J21" s="4" t="s">
        <v>442</v>
      </c>
      <c r="K21" s="4" t="s">
        <v>442</v>
      </c>
      <c r="L21" s="4" t="s">
        <v>442</v>
      </c>
      <c r="M21" s="4" t="s">
        <v>442</v>
      </c>
      <c r="N21" s="4" t="s">
        <v>442</v>
      </c>
      <c r="O21" s="4" t="s">
        <v>440</v>
      </c>
      <c r="P21" s="4" t="s">
        <v>442</v>
      </c>
      <c r="Q21" s="4" t="s">
        <v>440</v>
      </c>
      <c r="R21" s="4" t="s">
        <v>442</v>
      </c>
      <c r="S21" s="4" t="s">
        <v>442</v>
      </c>
      <c r="T21" s="4" t="s">
        <v>440</v>
      </c>
      <c r="U21" s="4" t="s">
        <v>440</v>
      </c>
      <c r="V21" s="4" t="s">
        <v>440</v>
      </c>
      <c r="W21" s="4" t="s">
        <v>442</v>
      </c>
      <c r="X21" s="60">
        <f t="shared" si="0"/>
        <v>0.66666666666666663</v>
      </c>
      <c r="Y21" s="60">
        <f t="shared" si="1"/>
        <v>0.2857142857142857</v>
      </c>
      <c r="Z21" s="60">
        <f t="shared" si="2"/>
        <v>0</v>
      </c>
      <c r="AA21" s="60">
        <f t="shared" si="3"/>
        <v>0</v>
      </c>
      <c r="AB21" s="61">
        <f t="shared" si="4"/>
        <v>0.2857142857142857</v>
      </c>
    </row>
    <row r="22" spans="1:28">
      <c r="A22" s="5">
        <v>12</v>
      </c>
      <c r="B22" s="21" t="s">
        <v>416</v>
      </c>
      <c r="C22" s="4" t="s">
        <v>440</v>
      </c>
      <c r="D22" s="4" t="s">
        <v>442</v>
      </c>
      <c r="E22" s="4" t="s">
        <v>440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442</v>
      </c>
      <c r="L22" s="4" t="s">
        <v>442</v>
      </c>
      <c r="M22" s="4" t="s">
        <v>442</v>
      </c>
      <c r="N22" s="4" t="s">
        <v>442</v>
      </c>
      <c r="O22" s="4" t="s">
        <v>442</v>
      </c>
      <c r="P22" s="4" t="s">
        <v>442</v>
      </c>
      <c r="Q22" s="4" t="s">
        <v>442</v>
      </c>
      <c r="R22" s="4" t="s">
        <v>442</v>
      </c>
      <c r="S22" s="4" t="s">
        <v>442</v>
      </c>
      <c r="T22" s="4" t="s">
        <v>442</v>
      </c>
      <c r="U22" s="4" t="s">
        <v>442</v>
      </c>
      <c r="V22" s="4" t="s">
        <v>442</v>
      </c>
      <c r="W22" s="4" t="s">
        <v>442</v>
      </c>
      <c r="X22" s="60">
        <f t="shared" si="0"/>
        <v>0.90476190476190477</v>
      </c>
      <c r="Y22" s="60">
        <f t="shared" si="1"/>
        <v>4.7619047619047616E-2</v>
      </c>
      <c r="Z22" s="60">
        <f t="shared" si="2"/>
        <v>0</v>
      </c>
      <c r="AA22" s="60">
        <f t="shared" si="3"/>
        <v>0</v>
      </c>
      <c r="AB22" s="61">
        <f t="shared" si="4"/>
        <v>4.7619047619047616E-2</v>
      </c>
    </row>
    <row r="23" spans="1:28">
      <c r="A23" s="2">
        <v>13</v>
      </c>
      <c r="B23" s="21" t="s">
        <v>417</v>
      </c>
      <c r="C23" s="4" t="s">
        <v>440</v>
      </c>
      <c r="D23" s="4" t="s">
        <v>442</v>
      </c>
      <c r="E23" s="4" t="s">
        <v>440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4" t="s">
        <v>442</v>
      </c>
      <c r="O23" s="4" t="s">
        <v>442</v>
      </c>
      <c r="P23" s="4" t="s">
        <v>442</v>
      </c>
      <c r="Q23" s="4" t="s">
        <v>442</v>
      </c>
      <c r="R23" s="4" t="s">
        <v>442</v>
      </c>
      <c r="S23" s="4" t="s">
        <v>442</v>
      </c>
      <c r="T23" s="4" t="s">
        <v>442</v>
      </c>
      <c r="U23" s="4" t="s">
        <v>442</v>
      </c>
      <c r="V23" s="4" t="s">
        <v>442</v>
      </c>
      <c r="W23" s="4" t="s">
        <v>442</v>
      </c>
      <c r="X23" s="60">
        <f t="shared" si="0"/>
        <v>0.90476190476190477</v>
      </c>
      <c r="Y23" s="60">
        <f t="shared" si="1"/>
        <v>4.7619047619047616E-2</v>
      </c>
      <c r="Z23" s="60">
        <f t="shared" si="2"/>
        <v>0</v>
      </c>
      <c r="AA23" s="60">
        <f t="shared" si="3"/>
        <v>0</v>
      </c>
      <c r="AB23" s="61">
        <f t="shared" si="4"/>
        <v>4.7619047619047616E-2</v>
      </c>
    </row>
    <row r="24" spans="1:28">
      <c r="A24" s="5">
        <v>14</v>
      </c>
      <c r="B24" s="21" t="s">
        <v>418</v>
      </c>
      <c r="C24" s="4" t="s">
        <v>440</v>
      </c>
      <c r="D24" s="4" t="s">
        <v>442</v>
      </c>
      <c r="E24" s="4" t="s">
        <v>440</v>
      </c>
      <c r="F24" s="4" t="s">
        <v>442</v>
      </c>
      <c r="G24" s="4" t="s">
        <v>442</v>
      </c>
      <c r="H24" s="4" t="s">
        <v>442</v>
      </c>
      <c r="I24" s="4" t="s">
        <v>440</v>
      </c>
      <c r="J24" s="4" t="s">
        <v>442</v>
      </c>
      <c r="K24" s="4" t="s">
        <v>442</v>
      </c>
      <c r="L24" s="4" t="s">
        <v>440</v>
      </c>
      <c r="M24" s="4" t="s">
        <v>442</v>
      </c>
      <c r="N24" s="4" t="s">
        <v>442</v>
      </c>
      <c r="O24" s="4" t="s">
        <v>442</v>
      </c>
      <c r="P24" s="4" t="s">
        <v>442</v>
      </c>
      <c r="Q24" s="4" t="s">
        <v>442</v>
      </c>
      <c r="R24" s="4" t="s">
        <v>442</v>
      </c>
      <c r="S24" s="4" t="s">
        <v>442</v>
      </c>
      <c r="T24" s="4" t="s">
        <v>442</v>
      </c>
      <c r="U24" s="4" t="s">
        <v>442</v>
      </c>
      <c r="V24" s="4" t="s">
        <v>442</v>
      </c>
      <c r="W24" s="4" t="s">
        <v>442</v>
      </c>
      <c r="X24" s="60">
        <f t="shared" si="0"/>
        <v>0.80952380952380953</v>
      </c>
      <c r="Y24" s="60">
        <f t="shared" si="1"/>
        <v>0.14285714285714285</v>
      </c>
      <c r="Z24" s="60">
        <f t="shared" si="2"/>
        <v>0</v>
      </c>
      <c r="AA24" s="60">
        <f t="shared" si="3"/>
        <v>0</v>
      </c>
      <c r="AB24" s="61">
        <f t="shared" si="4"/>
        <v>0.14285714285714285</v>
      </c>
    </row>
    <row r="25" spans="1:28">
      <c r="A25" s="2">
        <v>15</v>
      </c>
      <c r="B25" s="21" t="s">
        <v>419</v>
      </c>
      <c r="C25" s="4" t="s">
        <v>440</v>
      </c>
      <c r="D25" s="4" t="s">
        <v>442</v>
      </c>
      <c r="E25" s="4" t="s">
        <v>440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442</v>
      </c>
      <c r="O25" s="4" t="s">
        <v>442</v>
      </c>
      <c r="P25" s="4" t="s">
        <v>442</v>
      </c>
      <c r="Q25" s="4" t="s">
        <v>442</v>
      </c>
      <c r="R25" s="4" t="s">
        <v>442</v>
      </c>
      <c r="S25" s="4" t="s">
        <v>442</v>
      </c>
      <c r="T25" s="4" t="s">
        <v>442</v>
      </c>
      <c r="U25" s="4" t="s">
        <v>442</v>
      </c>
      <c r="V25" s="4" t="s">
        <v>442</v>
      </c>
      <c r="W25" s="4" t="s">
        <v>442</v>
      </c>
      <c r="X25" s="60">
        <f t="shared" si="0"/>
        <v>0.90476190476190477</v>
      </c>
      <c r="Y25" s="60">
        <f t="shared" si="1"/>
        <v>4.7619047619047616E-2</v>
      </c>
      <c r="Z25" s="60">
        <f t="shared" si="2"/>
        <v>0</v>
      </c>
      <c r="AA25" s="60">
        <f t="shared" si="3"/>
        <v>0</v>
      </c>
      <c r="AB25" s="61">
        <f t="shared" si="4"/>
        <v>4.7619047619047616E-2</v>
      </c>
    </row>
    <row r="26" spans="1:28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440</v>
      </c>
      <c r="J26" s="4" t="s">
        <v>440</v>
      </c>
      <c r="K26" s="4" t="s">
        <v>440</v>
      </c>
      <c r="L26" s="4" t="s">
        <v>440</v>
      </c>
      <c r="M26" s="4" t="s">
        <v>440</v>
      </c>
      <c r="N26" s="4" t="s">
        <v>440</v>
      </c>
      <c r="O26" s="4" t="s">
        <v>440</v>
      </c>
      <c r="P26" s="4" t="s">
        <v>440</v>
      </c>
      <c r="Q26" s="4" t="s">
        <v>440</v>
      </c>
      <c r="R26" s="4" t="s">
        <v>440</v>
      </c>
      <c r="S26" s="4" t="s">
        <v>440</v>
      </c>
      <c r="T26" s="4" t="s">
        <v>440</v>
      </c>
      <c r="U26" s="4" t="s">
        <v>440</v>
      </c>
      <c r="V26" s="4" t="s">
        <v>440</v>
      </c>
      <c r="W26" s="4" t="s">
        <v>440</v>
      </c>
      <c r="X26" s="60">
        <f t="shared" si="0"/>
        <v>0</v>
      </c>
      <c r="Y26" s="60">
        <f t="shared" si="1"/>
        <v>0.95238095238095233</v>
      </c>
      <c r="Z26" s="60">
        <f t="shared" si="2"/>
        <v>0</v>
      </c>
      <c r="AA26" s="60">
        <f t="shared" si="3"/>
        <v>0</v>
      </c>
      <c r="AB26" s="61">
        <f t="shared" si="4"/>
        <v>0.95238095238095233</v>
      </c>
    </row>
    <row r="27" spans="1:28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440</v>
      </c>
      <c r="F27" s="4" t="s">
        <v>440</v>
      </c>
      <c r="G27" s="4" t="s">
        <v>440</v>
      </c>
      <c r="H27" s="4" t="s">
        <v>440</v>
      </c>
      <c r="I27" s="4" t="s">
        <v>440</v>
      </c>
      <c r="J27" s="4" t="s">
        <v>440</v>
      </c>
      <c r="K27" s="4" t="s">
        <v>440</v>
      </c>
      <c r="L27" s="4" t="s">
        <v>442</v>
      </c>
      <c r="M27" s="4" t="s">
        <v>440</v>
      </c>
      <c r="N27" s="4" t="s">
        <v>440</v>
      </c>
      <c r="O27" s="4" t="s">
        <v>440</v>
      </c>
      <c r="P27" s="4" t="s">
        <v>442</v>
      </c>
      <c r="Q27" s="4" t="s">
        <v>442</v>
      </c>
      <c r="R27" s="4" t="s">
        <v>442</v>
      </c>
      <c r="S27" s="4" t="s">
        <v>440</v>
      </c>
      <c r="T27" s="4" t="s">
        <v>442</v>
      </c>
      <c r="U27" s="4" t="s">
        <v>440</v>
      </c>
      <c r="V27" s="4" t="s">
        <v>442</v>
      </c>
      <c r="W27" s="4" t="s">
        <v>440</v>
      </c>
      <c r="X27" s="60">
        <f t="shared" si="0"/>
        <v>0.2857142857142857</v>
      </c>
      <c r="Y27" s="60">
        <f t="shared" si="1"/>
        <v>0.66666666666666663</v>
      </c>
      <c r="Z27" s="60">
        <f t="shared" si="2"/>
        <v>0</v>
      </c>
      <c r="AA27" s="60">
        <f t="shared" si="3"/>
        <v>0</v>
      </c>
      <c r="AB27" s="61">
        <f t="shared" si="4"/>
        <v>0.66666666666666663</v>
      </c>
    </row>
    <row r="28" spans="1:28">
      <c r="A28" s="5">
        <v>18</v>
      </c>
      <c r="B28" s="21" t="s">
        <v>435</v>
      </c>
      <c r="C28" s="4" t="s">
        <v>440</v>
      </c>
      <c r="D28" s="4" t="s">
        <v>440</v>
      </c>
      <c r="E28" s="4" t="s">
        <v>440</v>
      </c>
      <c r="F28" s="4" t="s">
        <v>440</v>
      </c>
      <c r="G28" s="4" t="s">
        <v>440</v>
      </c>
      <c r="H28" s="4" t="s">
        <v>442</v>
      </c>
      <c r="I28" s="4" t="s">
        <v>442</v>
      </c>
      <c r="J28" s="4" t="s">
        <v>442</v>
      </c>
      <c r="K28" s="4" t="s">
        <v>442</v>
      </c>
      <c r="L28" s="4" t="s">
        <v>442</v>
      </c>
      <c r="M28" s="4" t="s">
        <v>440</v>
      </c>
      <c r="N28" s="4" t="s">
        <v>440</v>
      </c>
      <c r="O28" s="4" t="s">
        <v>442</v>
      </c>
      <c r="P28" s="4" t="s">
        <v>440</v>
      </c>
      <c r="Q28" s="4" t="s">
        <v>442</v>
      </c>
      <c r="R28" s="4" t="s">
        <v>440</v>
      </c>
      <c r="S28" s="4" t="s">
        <v>442</v>
      </c>
      <c r="T28" s="4" t="s">
        <v>440</v>
      </c>
      <c r="U28" s="4" t="s">
        <v>442</v>
      </c>
      <c r="V28" s="4" t="s">
        <v>442</v>
      </c>
      <c r="W28" s="4" t="s">
        <v>442</v>
      </c>
      <c r="X28" s="60">
        <f t="shared" si="0"/>
        <v>0.52380952380952384</v>
      </c>
      <c r="Y28" s="60">
        <f t="shared" si="1"/>
        <v>0.42857142857142855</v>
      </c>
      <c r="Z28" s="60">
        <f t="shared" si="2"/>
        <v>0</v>
      </c>
      <c r="AA28" s="60">
        <f t="shared" si="3"/>
        <v>0</v>
      </c>
      <c r="AB28" s="61">
        <f t="shared" si="4"/>
        <v>0.42857142857142855</v>
      </c>
    </row>
    <row r="29" spans="1:28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440</v>
      </c>
      <c r="F29" s="4" t="s">
        <v>440</v>
      </c>
      <c r="G29" s="4" t="s">
        <v>440</v>
      </c>
      <c r="H29" s="4" t="s">
        <v>442</v>
      </c>
      <c r="I29" s="4" t="s">
        <v>442</v>
      </c>
      <c r="J29" s="4" t="s">
        <v>442</v>
      </c>
      <c r="K29" s="4" t="s">
        <v>442</v>
      </c>
      <c r="L29" s="4" t="s">
        <v>442</v>
      </c>
      <c r="M29" s="4" t="s">
        <v>440</v>
      </c>
      <c r="N29" s="4" t="s">
        <v>440</v>
      </c>
      <c r="O29" s="4" t="s">
        <v>442</v>
      </c>
      <c r="P29" s="4" t="s">
        <v>440</v>
      </c>
      <c r="Q29" s="4" t="s">
        <v>442</v>
      </c>
      <c r="R29" s="4" t="s">
        <v>440</v>
      </c>
      <c r="S29" s="4" t="s">
        <v>442</v>
      </c>
      <c r="T29" s="4" t="s">
        <v>440</v>
      </c>
      <c r="U29" s="4" t="s">
        <v>442</v>
      </c>
      <c r="V29" s="4" t="s">
        <v>442</v>
      </c>
      <c r="W29" s="4" t="s">
        <v>442</v>
      </c>
      <c r="X29" s="60">
        <f t="shared" si="0"/>
        <v>0.52380952380952384</v>
      </c>
      <c r="Y29" s="60">
        <f t="shared" si="1"/>
        <v>0.42857142857142855</v>
      </c>
      <c r="Z29" s="60">
        <f t="shared" si="2"/>
        <v>0</v>
      </c>
      <c r="AA29" s="60">
        <f t="shared" si="3"/>
        <v>0</v>
      </c>
      <c r="AB29" s="61">
        <f t="shared" si="4"/>
        <v>0.42857142857142855</v>
      </c>
    </row>
    <row r="30" spans="1:28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440</v>
      </c>
      <c r="G30" s="4" t="s">
        <v>440</v>
      </c>
      <c r="H30" s="4" t="s">
        <v>442</v>
      </c>
      <c r="I30" s="4" t="s">
        <v>442</v>
      </c>
      <c r="J30" s="4" t="s">
        <v>442</v>
      </c>
      <c r="K30" s="4" t="s">
        <v>442</v>
      </c>
      <c r="L30" s="4" t="s">
        <v>442</v>
      </c>
      <c r="M30" s="4" t="s">
        <v>442</v>
      </c>
      <c r="N30" s="4" t="s">
        <v>440</v>
      </c>
      <c r="O30" s="4" t="s">
        <v>440</v>
      </c>
      <c r="P30" s="4" t="s">
        <v>442</v>
      </c>
      <c r="Q30" s="4" t="s">
        <v>440</v>
      </c>
      <c r="R30" s="4" t="s">
        <v>442</v>
      </c>
      <c r="S30" s="4" t="s">
        <v>440</v>
      </c>
      <c r="T30" s="4" t="s">
        <v>442</v>
      </c>
      <c r="U30" s="4" t="s">
        <v>440</v>
      </c>
      <c r="V30" s="4" t="s">
        <v>442</v>
      </c>
      <c r="W30" s="4" t="s">
        <v>440</v>
      </c>
      <c r="X30" s="60">
        <f t="shared" si="0"/>
        <v>0.47619047619047616</v>
      </c>
      <c r="Y30" s="60">
        <f t="shared" si="1"/>
        <v>0.47619047619047616</v>
      </c>
      <c r="Z30" s="60">
        <f t="shared" si="2"/>
        <v>0</v>
      </c>
      <c r="AA30" s="60">
        <f t="shared" si="3"/>
        <v>0</v>
      </c>
      <c r="AB30" s="61">
        <f t="shared" si="4"/>
        <v>0.47619047619047616</v>
      </c>
    </row>
    <row r="31" spans="1:28">
      <c r="A31" s="2">
        <v>21</v>
      </c>
      <c r="B31" s="21" t="s">
        <v>424</v>
      </c>
      <c r="C31" s="4" t="s">
        <v>440</v>
      </c>
      <c r="D31" s="4" t="s">
        <v>442</v>
      </c>
      <c r="E31" s="4" t="s">
        <v>440</v>
      </c>
      <c r="F31" s="4" t="s">
        <v>440</v>
      </c>
      <c r="G31" s="4" t="s">
        <v>440</v>
      </c>
      <c r="H31" s="4" t="s">
        <v>442</v>
      </c>
      <c r="I31" s="4" t="s">
        <v>442</v>
      </c>
      <c r="J31" s="4" t="s">
        <v>442</v>
      </c>
      <c r="K31" s="4" t="s">
        <v>442</v>
      </c>
      <c r="L31" s="4" t="s">
        <v>442</v>
      </c>
      <c r="M31" s="4" t="s">
        <v>442</v>
      </c>
      <c r="N31" s="4" t="s">
        <v>442</v>
      </c>
      <c r="O31" s="4" t="s">
        <v>442</v>
      </c>
      <c r="P31" s="4" t="s">
        <v>442</v>
      </c>
      <c r="Q31" s="4" t="s">
        <v>442</v>
      </c>
      <c r="R31" s="4" t="s">
        <v>442</v>
      </c>
      <c r="S31" s="4" t="s">
        <v>442</v>
      </c>
      <c r="T31" s="4" t="s">
        <v>442</v>
      </c>
      <c r="U31" s="4" t="s">
        <v>442</v>
      </c>
      <c r="V31" s="4" t="s">
        <v>442</v>
      </c>
      <c r="W31" s="4" t="s">
        <v>442</v>
      </c>
      <c r="X31" s="60">
        <f t="shared" si="0"/>
        <v>0.80952380952380953</v>
      </c>
      <c r="Y31" s="60">
        <f t="shared" si="1"/>
        <v>0.14285714285714285</v>
      </c>
      <c r="Z31" s="60">
        <f t="shared" si="2"/>
        <v>0</v>
      </c>
      <c r="AA31" s="60">
        <f t="shared" si="3"/>
        <v>0</v>
      </c>
      <c r="AB31" s="61">
        <f t="shared" si="4"/>
        <v>0.14285714285714285</v>
      </c>
    </row>
    <row r="32" spans="1:28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442</v>
      </c>
      <c r="I32" s="4" t="s">
        <v>440</v>
      </c>
      <c r="J32" s="4" t="s">
        <v>440</v>
      </c>
      <c r="K32" s="4" t="s">
        <v>440</v>
      </c>
      <c r="L32" s="4" t="s">
        <v>440</v>
      </c>
      <c r="M32" s="4" t="s">
        <v>440</v>
      </c>
      <c r="N32" s="4" t="s">
        <v>440</v>
      </c>
      <c r="O32" s="4" t="s">
        <v>440</v>
      </c>
      <c r="P32" s="4" t="s">
        <v>440</v>
      </c>
      <c r="Q32" s="4" t="s">
        <v>440</v>
      </c>
      <c r="R32" s="4" t="s">
        <v>440</v>
      </c>
      <c r="S32" s="4" t="s">
        <v>440</v>
      </c>
      <c r="T32" s="4" t="s">
        <v>440</v>
      </c>
      <c r="U32" s="4" t="s">
        <v>440</v>
      </c>
      <c r="V32" s="4" t="s">
        <v>440</v>
      </c>
      <c r="W32" s="4" t="s">
        <v>440</v>
      </c>
      <c r="X32" s="60">
        <f t="shared" si="0"/>
        <v>4.7619047619047616E-2</v>
      </c>
      <c r="Y32" s="60">
        <f t="shared" si="1"/>
        <v>0.90476190476190477</v>
      </c>
      <c r="Z32" s="60">
        <f t="shared" si="2"/>
        <v>0</v>
      </c>
      <c r="AA32" s="60">
        <f t="shared" si="3"/>
        <v>0</v>
      </c>
      <c r="AB32" s="61">
        <f t="shared" si="4"/>
        <v>0.90476190476190477</v>
      </c>
    </row>
    <row r="33" spans="1:28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440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4" t="s">
        <v>442</v>
      </c>
      <c r="P33" s="4" t="s">
        <v>442</v>
      </c>
      <c r="Q33" s="4" t="s">
        <v>442</v>
      </c>
      <c r="R33" s="4" t="s">
        <v>442</v>
      </c>
      <c r="S33" s="4" t="s">
        <v>442</v>
      </c>
      <c r="T33" s="4" t="s">
        <v>442</v>
      </c>
      <c r="U33" s="4" t="s">
        <v>442</v>
      </c>
      <c r="V33" s="4" t="s">
        <v>442</v>
      </c>
      <c r="W33" s="4" t="s">
        <v>442</v>
      </c>
      <c r="X33" s="60">
        <f t="shared" si="0"/>
        <v>0.95238095238095233</v>
      </c>
      <c r="Y33" s="60">
        <f t="shared" si="1"/>
        <v>4.7619047619047616E-2</v>
      </c>
      <c r="Z33" s="60">
        <f t="shared" si="2"/>
        <v>0</v>
      </c>
      <c r="AA33" s="60">
        <f t="shared" si="3"/>
        <v>0</v>
      </c>
      <c r="AB33" s="61">
        <f t="shared" si="4"/>
        <v>4.7619047619047616E-2</v>
      </c>
    </row>
    <row r="34" spans="1:28">
      <c r="A34" s="5">
        <v>24</v>
      </c>
      <c r="B34" s="21" t="s">
        <v>427</v>
      </c>
      <c r="C34" s="4" t="s">
        <v>440</v>
      </c>
      <c r="D34" s="4" t="s">
        <v>442</v>
      </c>
      <c r="E34" s="4" t="s">
        <v>440</v>
      </c>
      <c r="F34" s="4" t="s">
        <v>442</v>
      </c>
      <c r="G34" s="4" t="s">
        <v>442</v>
      </c>
      <c r="H34" s="4" t="s">
        <v>442</v>
      </c>
      <c r="I34" s="4" t="s">
        <v>440</v>
      </c>
      <c r="J34" s="4" t="s">
        <v>440</v>
      </c>
      <c r="K34" s="4" t="s">
        <v>440</v>
      </c>
      <c r="L34" s="4" t="s">
        <v>442</v>
      </c>
      <c r="M34" s="4" t="s">
        <v>442</v>
      </c>
      <c r="N34" s="4" t="s">
        <v>440</v>
      </c>
      <c r="O34" s="4" t="s">
        <v>442</v>
      </c>
      <c r="P34" s="4" t="s">
        <v>440</v>
      </c>
      <c r="Q34" s="4" t="s">
        <v>442</v>
      </c>
      <c r="R34" s="4" t="s">
        <v>440</v>
      </c>
      <c r="S34" s="4" t="s">
        <v>442</v>
      </c>
      <c r="T34" s="4" t="s">
        <v>440</v>
      </c>
      <c r="U34" s="4" t="s">
        <v>442</v>
      </c>
      <c r="V34" s="4" t="s">
        <v>440</v>
      </c>
      <c r="W34" s="4" t="s">
        <v>442</v>
      </c>
      <c r="X34" s="60">
        <f t="shared" si="0"/>
        <v>0.52380952380952384</v>
      </c>
      <c r="Y34" s="60">
        <f t="shared" si="1"/>
        <v>0.42857142857142855</v>
      </c>
      <c r="Z34" s="60">
        <f t="shared" si="2"/>
        <v>0</v>
      </c>
      <c r="AA34" s="60">
        <f t="shared" si="3"/>
        <v>0</v>
      </c>
      <c r="AB34" s="61">
        <f t="shared" si="4"/>
        <v>0.42857142857142855</v>
      </c>
    </row>
    <row r="35" spans="1:28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440</v>
      </c>
      <c r="G35" s="4" t="s">
        <v>440</v>
      </c>
      <c r="H35" s="4" t="s">
        <v>440</v>
      </c>
      <c r="I35" s="4" t="s">
        <v>442</v>
      </c>
      <c r="J35" s="4" t="s">
        <v>442</v>
      </c>
      <c r="K35" s="4" t="s">
        <v>442</v>
      </c>
      <c r="L35" s="4" t="s">
        <v>442</v>
      </c>
      <c r="M35" s="4" t="s">
        <v>440</v>
      </c>
      <c r="N35" s="4" t="s">
        <v>440</v>
      </c>
      <c r="O35" s="4" t="s">
        <v>440</v>
      </c>
      <c r="P35" s="4" t="s">
        <v>440</v>
      </c>
      <c r="Q35" s="4" t="s">
        <v>440</v>
      </c>
      <c r="R35" s="4" t="s">
        <v>442</v>
      </c>
      <c r="S35" s="4" t="s">
        <v>442</v>
      </c>
      <c r="T35" s="4" t="s">
        <v>440</v>
      </c>
      <c r="U35" s="4" t="s">
        <v>442</v>
      </c>
      <c r="V35" s="4" t="s">
        <v>442</v>
      </c>
      <c r="W35" s="4" t="s">
        <v>442</v>
      </c>
      <c r="X35" s="60">
        <f t="shared" si="0"/>
        <v>0.42857142857142855</v>
      </c>
      <c r="Y35" s="60">
        <f t="shared" si="1"/>
        <v>0.52380952380952384</v>
      </c>
      <c r="Z35" s="60">
        <f t="shared" si="2"/>
        <v>0</v>
      </c>
      <c r="AA35" s="60">
        <f t="shared" si="3"/>
        <v>0</v>
      </c>
      <c r="AB35" s="61">
        <f t="shared" si="4"/>
        <v>0.52380952380952384</v>
      </c>
    </row>
    <row r="36" spans="1:28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2"/>
      <c r="Y36" s="12"/>
      <c r="Z36" s="12"/>
      <c r="AA36" s="12"/>
      <c r="AB36" s="13"/>
    </row>
    <row r="37" spans="1:28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2"/>
      <c r="Y37" s="12"/>
      <c r="Z37" s="12"/>
      <c r="AA37" s="12"/>
      <c r="AB37" s="13"/>
    </row>
    <row r="38" spans="1:28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2"/>
      <c r="Y38" s="12"/>
      <c r="Z38" s="12"/>
      <c r="AA38" s="12"/>
      <c r="AB38" s="13"/>
    </row>
    <row r="39" spans="1:28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2"/>
      <c r="Y39" s="12"/>
      <c r="Z39" s="12"/>
      <c r="AA39" s="12"/>
      <c r="AB39" s="13"/>
    </row>
    <row r="40" spans="1:28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2"/>
      <c r="Y40" s="12"/>
      <c r="Z40" s="12"/>
      <c r="AA40" s="12"/>
      <c r="AB40" s="13"/>
    </row>
    <row r="41" spans="1:28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2"/>
      <c r="Y41" s="12"/>
      <c r="Z41" s="12"/>
      <c r="AA41" s="12"/>
      <c r="AB41" s="13"/>
    </row>
    <row r="42" spans="1:28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2"/>
      <c r="Y42" s="12"/>
      <c r="Z42" s="12"/>
      <c r="AA42" s="12"/>
      <c r="AB42" s="13"/>
    </row>
    <row r="43" spans="1:28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2"/>
      <c r="Y43" s="12"/>
      <c r="Z43" s="12"/>
      <c r="AA43" s="12"/>
      <c r="AB43" s="13"/>
    </row>
    <row r="44" spans="1:28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2"/>
      <c r="Y44" s="12"/>
      <c r="Z44" s="12"/>
      <c r="AA44" s="12"/>
      <c r="AB44" s="13"/>
    </row>
    <row r="45" spans="1:28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2"/>
      <c r="Y45" s="12"/>
      <c r="Z45" s="12"/>
      <c r="AA45" s="12"/>
      <c r="AB45" s="13"/>
    </row>
    <row r="46" spans="1:28">
      <c r="A46" s="102" t="s">
        <v>53</v>
      </c>
      <c r="B46" s="102"/>
      <c r="C46" s="59">
        <f>COUNTIF(C11:C45,"н")/COUNTA(C11:C45)</f>
        <v>0.04</v>
      </c>
      <c r="D46" s="59">
        <f t="shared" ref="D46:W46" si="5">COUNTIF(D11:D45,"н")/COUNTA(D11:D45)</f>
        <v>0.48</v>
      </c>
      <c r="E46" s="59">
        <f t="shared" si="5"/>
        <v>0</v>
      </c>
      <c r="F46" s="59">
        <f t="shared" si="5"/>
        <v>0.48</v>
      </c>
      <c r="G46" s="59">
        <f t="shared" si="5"/>
        <v>0.36</v>
      </c>
      <c r="H46" s="59">
        <f t="shared" si="5"/>
        <v>0.72</v>
      </c>
      <c r="I46" s="59">
        <f t="shared" si="5"/>
        <v>0.48</v>
      </c>
      <c r="J46" s="59">
        <f t="shared" si="5"/>
        <v>0.52</v>
      </c>
      <c r="K46" s="59">
        <f t="shared" si="5"/>
        <v>0.8</v>
      </c>
      <c r="L46" s="59">
        <f t="shared" si="5"/>
        <v>0.8</v>
      </c>
      <c r="M46" s="59">
        <f t="shared" si="5"/>
        <v>0.72</v>
      </c>
      <c r="N46" s="59">
        <f t="shared" si="5"/>
        <v>0.6</v>
      </c>
      <c r="O46" s="59">
        <f t="shared" si="5"/>
        <v>0.6</v>
      </c>
      <c r="P46" s="59">
        <f t="shared" si="5"/>
        <v>0.76</v>
      </c>
      <c r="Q46" s="59">
        <f t="shared" si="5"/>
        <v>0.6</v>
      </c>
      <c r="R46" s="59">
        <f t="shared" si="5"/>
        <v>0.72</v>
      </c>
      <c r="S46" s="59">
        <f t="shared" si="5"/>
        <v>0.84</v>
      </c>
      <c r="T46" s="59">
        <f t="shared" si="5"/>
        <v>0.6</v>
      </c>
      <c r="U46" s="59">
        <f t="shared" si="5"/>
        <v>0.52</v>
      </c>
      <c r="V46" s="59">
        <f t="shared" si="5"/>
        <v>0.64</v>
      </c>
      <c r="W46" s="59">
        <f t="shared" si="5"/>
        <v>0.68</v>
      </c>
      <c r="X46" s="87" t="s">
        <v>45</v>
      </c>
      <c r="Y46" s="88"/>
      <c r="Z46" s="88"/>
      <c r="AA46" s="88"/>
      <c r="AB46" s="89"/>
    </row>
    <row r="47" spans="1:28">
      <c r="A47" s="102" t="s">
        <v>54</v>
      </c>
      <c r="B47" s="102"/>
      <c r="C47" s="59">
        <f>COUNTIF(C12:C46,"с")/COUNTA(C12:C46)</f>
        <v>0.92</v>
      </c>
      <c r="D47" s="59">
        <f t="shared" ref="D47:W47" si="6">COUNTIF(D12:D46,"с")/COUNTA(D12:D46)</f>
        <v>0.48</v>
      </c>
      <c r="E47" s="59">
        <f t="shared" si="6"/>
        <v>0.96</v>
      </c>
      <c r="F47" s="59">
        <f t="shared" si="6"/>
        <v>0.48</v>
      </c>
      <c r="G47" s="59">
        <f t="shared" si="6"/>
        <v>0.6</v>
      </c>
      <c r="H47" s="59">
        <f t="shared" si="6"/>
        <v>0.24</v>
      </c>
      <c r="I47" s="59">
        <f t="shared" si="6"/>
        <v>0.48</v>
      </c>
      <c r="J47" s="59">
        <f t="shared" si="6"/>
        <v>0.44</v>
      </c>
      <c r="K47" s="59">
        <f t="shared" si="6"/>
        <v>0.2</v>
      </c>
      <c r="L47" s="59">
        <f t="shared" si="6"/>
        <v>0.2</v>
      </c>
      <c r="M47" s="59">
        <f t="shared" si="6"/>
        <v>0.28000000000000003</v>
      </c>
      <c r="N47" s="59">
        <f t="shared" si="6"/>
        <v>0.4</v>
      </c>
      <c r="O47" s="59">
        <f t="shared" si="6"/>
        <v>0.4</v>
      </c>
      <c r="P47" s="59">
        <f t="shared" si="6"/>
        <v>0.24</v>
      </c>
      <c r="Q47" s="59">
        <f t="shared" si="6"/>
        <v>0.4</v>
      </c>
      <c r="R47" s="59">
        <f t="shared" si="6"/>
        <v>0.28000000000000003</v>
      </c>
      <c r="S47" s="59">
        <f t="shared" si="6"/>
        <v>0.16</v>
      </c>
      <c r="T47" s="59">
        <f t="shared" si="6"/>
        <v>0.4</v>
      </c>
      <c r="U47" s="59">
        <f t="shared" si="6"/>
        <v>0.44</v>
      </c>
      <c r="V47" s="59">
        <f t="shared" si="6"/>
        <v>0.36</v>
      </c>
      <c r="W47" s="59">
        <f t="shared" si="6"/>
        <v>0.32</v>
      </c>
      <c r="X47" s="90" t="s">
        <v>46</v>
      </c>
      <c r="Y47" s="91"/>
      <c r="Z47" s="91"/>
      <c r="AA47" s="91"/>
      <c r="AB47" s="92"/>
    </row>
    <row r="48" spans="1:28">
      <c r="A48" s="102" t="s">
        <v>55</v>
      </c>
      <c r="B48" s="102"/>
      <c r="C48" s="59">
        <f>COUNTIF(C13:C47,"д")/COUNTA(C13:C47)</f>
        <v>0</v>
      </c>
      <c r="D48" s="59">
        <f t="shared" ref="D48:W48" si="7">COUNTIF(D13:D47,"д")/COUNTA(D13:D47)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  <c r="T48" s="59">
        <f t="shared" si="7"/>
        <v>0</v>
      </c>
      <c r="U48" s="59">
        <f t="shared" si="7"/>
        <v>0</v>
      </c>
      <c r="V48" s="59">
        <f t="shared" si="7"/>
        <v>0</v>
      </c>
      <c r="W48" s="59">
        <f t="shared" si="7"/>
        <v>0</v>
      </c>
      <c r="X48" s="93" t="s">
        <v>47</v>
      </c>
      <c r="Y48" s="94"/>
      <c r="Z48" s="94"/>
      <c r="AA48" s="94"/>
      <c r="AB48" s="95"/>
    </row>
    <row r="49" spans="1:28">
      <c r="A49" s="102" t="s">
        <v>56</v>
      </c>
      <c r="B49" s="102"/>
      <c r="C49" s="59">
        <f>COUNTIF(C14:C48,"в")/COUNTA(C14:C48)</f>
        <v>0</v>
      </c>
      <c r="D49" s="59">
        <f t="shared" ref="D49:W49" si="8">COUNTIF(D14:D48,"в")/COUNTA(D14:D48)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59">
        <f t="shared" si="8"/>
        <v>0</v>
      </c>
      <c r="V49" s="59">
        <f t="shared" si="8"/>
        <v>0</v>
      </c>
      <c r="W49" s="59">
        <f t="shared" si="8"/>
        <v>0</v>
      </c>
      <c r="X49" s="96" t="s">
        <v>48</v>
      </c>
      <c r="Y49" s="97"/>
      <c r="Z49" s="97"/>
      <c r="AA49" s="97"/>
      <c r="AB49" s="92"/>
    </row>
    <row r="50" spans="1:28">
      <c r="A50" s="100" t="s">
        <v>57</v>
      </c>
      <c r="B50" s="100"/>
      <c r="C50" s="59">
        <f>SUM(C47:C49)</f>
        <v>0.92</v>
      </c>
      <c r="D50" s="59">
        <f t="shared" ref="D50:W50" si="9">SUM(D47:D49)</f>
        <v>0.48</v>
      </c>
      <c r="E50" s="59">
        <f t="shared" si="9"/>
        <v>0.96</v>
      </c>
      <c r="F50" s="59">
        <f t="shared" si="9"/>
        <v>0.48</v>
      </c>
      <c r="G50" s="59">
        <f t="shared" si="9"/>
        <v>0.6</v>
      </c>
      <c r="H50" s="59">
        <f t="shared" si="9"/>
        <v>0.24</v>
      </c>
      <c r="I50" s="59">
        <f t="shared" si="9"/>
        <v>0.48</v>
      </c>
      <c r="J50" s="59">
        <f t="shared" si="9"/>
        <v>0.44</v>
      </c>
      <c r="K50" s="59">
        <f t="shared" si="9"/>
        <v>0.2</v>
      </c>
      <c r="L50" s="59">
        <f t="shared" si="9"/>
        <v>0.2</v>
      </c>
      <c r="M50" s="59">
        <f t="shared" si="9"/>
        <v>0.28000000000000003</v>
      </c>
      <c r="N50" s="59">
        <f t="shared" si="9"/>
        <v>0.4</v>
      </c>
      <c r="O50" s="59">
        <f t="shared" si="9"/>
        <v>0.4</v>
      </c>
      <c r="P50" s="59">
        <f t="shared" si="9"/>
        <v>0.24</v>
      </c>
      <c r="Q50" s="59">
        <f t="shared" si="9"/>
        <v>0.4</v>
      </c>
      <c r="R50" s="59">
        <f t="shared" si="9"/>
        <v>0.28000000000000003</v>
      </c>
      <c r="S50" s="59">
        <f t="shared" si="9"/>
        <v>0.16</v>
      </c>
      <c r="T50" s="59">
        <f t="shared" si="9"/>
        <v>0.4</v>
      </c>
      <c r="U50" s="59">
        <f t="shared" si="9"/>
        <v>0.44</v>
      </c>
      <c r="V50" s="59">
        <f t="shared" si="9"/>
        <v>0.36</v>
      </c>
      <c r="W50" s="59">
        <f t="shared" si="9"/>
        <v>0.32</v>
      </c>
      <c r="X50" s="14" t="s">
        <v>49</v>
      </c>
      <c r="Y50" s="14" t="s">
        <v>50</v>
      </c>
      <c r="Z50" s="14" t="s">
        <v>51</v>
      </c>
      <c r="AA50" s="14" t="s">
        <v>52</v>
      </c>
      <c r="AB50" s="15" t="s">
        <v>44</v>
      </c>
    </row>
    <row r="51" spans="1:28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62">
        <f>AVERAGE(X11:X45)</f>
        <v>0.56952380952380965</v>
      </c>
      <c r="Y51" s="62">
        <f>AVERAGE(Y11:Y45)</f>
        <v>0.3847619047619048</v>
      </c>
      <c r="Z51" s="62">
        <f>AVERAGE(Z11:Z45)</f>
        <v>0</v>
      </c>
      <c r="AA51" s="62">
        <f>AVERAGE(AA11:AA45)</f>
        <v>0</v>
      </c>
      <c r="AB51" s="62">
        <f>AVERAGE(AB11:AB45)</f>
        <v>0.3847619047619048</v>
      </c>
    </row>
    <row r="56" spans="1:28" ht="15.75">
      <c r="A56" s="9" t="s">
        <v>25</v>
      </c>
      <c r="C56" s="11" t="s">
        <v>61</v>
      </c>
    </row>
    <row r="57" spans="1:28" ht="15" customHeight="1">
      <c r="A57" s="74" t="s">
        <v>0</v>
      </c>
      <c r="B57" s="76" t="s">
        <v>1</v>
      </c>
      <c r="C57" s="104" t="s">
        <v>148</v>
      </c>
      <c r="D57" s="105"/>
      <c r="E57" s="105"/>
      <c r="F57" s="105"/>
      <c r="G57" s="105"/>
      <c r="H57" s="105"/>
      <c r="I57" s="105"/>
      <c r="J57" s="105"/>
      <c r="K57" s="105"/>
      <c r="L57" s="116" t="s">
        <v>148</v>
      </c>
      <c r="M57" s="116"/>
      <c r="N57" s="116"/>
      <c r="O57" s="116"/>
      <c r="P57" s="116"/>
      <c r="Q57" s="116"/>
      <c r="R57" s="116"/>
      <c r="S57" s="116"/>
      <c r="T57" s="104" t="s">
        <v>163</v>
      </c>
      <c r="U57" s="105"/>
      <c r="V57" s="105"/>
      <c r="W57" s="105"/>
      <c r="X57" s="98" t="s">
        <v>38</v>
      </c>
      <c r="Y57" s="98"/>
      <c r="Z57" s="98"/>
      <c r="AA57" s="98"/>
      <c r="AB57" s="98"/>
    </row>
    <row r="58" spans="1:28" ht="15" customHeight="1">
      <c r="A58" s="74"/>
      <c r="B58" s="117"/>
      <c r="C58" s="82" t="s">
        <v>149</v>
      </c>
      <c r="D58" s="82" t="s">
        <v>150</v>
      </c>
      <c r="E58" s="82" t="s">
        <v>151</v>
      </c>
      <c r="F58" s="82" t="s">
        <v>152</v>
      </c>
      <c r="G58" s="110" t="s">
        <v>153</v>
      </c>
      <c r="H58" s="105"/>
      <c r="I58" s="105"/>
      <c r="J58" s="105"/>
      <c r="K58" s="105"/>
      <c r="L58" s="105" t="s">
        <v>153</v>
      </c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95" t="s">
        <v>39</v>
      </c>
      <c r="Y58" s="95"/>
      <c r="Z58" s="95"/>
      <c r="AA58" s="95"/>
      <c r="AB58" s="95"/>
    </row>
    <row r="59" spans="1:28" ht="15" customHeight="1">
      <c r="A59" s="74"/>
      <c r="B59" s="117"/>
      <c r="C59" s="82" t="s">
        <v>154</v>
      </c>
      <c r="D59" s="82" t="s">
        <v>155</v>
      </c>
      <c r="E59" s="82" t="s">
        <v>156</v>
      </c>
      <c r="F59" s="105"/>
      <c r="G59" s="82" t="s">
        <v>157</v>
      </c>
      <c r="H59" s="82" t="s">
        <v>158</v>
      </c>
      <c r="I59" s="114" t="s">
        <v>159</v>
      </c>
      <c r="J59" s="115"/>
      <c r="K59" s="115"/>
      <c r="L59" s="82" t="s">
        <v>164</v>
      </c>
      <c r="M59" s="82" t="s">
        <v>165</v>
      </c>
      <c r="N59" s="114" t="s">
        <v>166</v>
      </c>
      <c r="O59" s="115"/>
      <c r="P59" s="114" t="s">
        <v>167</v>
      </c>
      <c r="Q59" s="115"/>
      <c r="R59" s="114" t="s">
        <v>168</v>
      </c>
      <c r="S59" s="115"/>
      <c r="T59" s="82" t="s">
        <v>169</v>
      </c>
      <c r="U59" s="82" t="s">
        <v>170</v>
      </c>
      <c r="V59" s="82" t="s">
        <v>171</v>
      </c>
      <c r="W59" s="82" t="s">
        <v>172</v>
      </c>
      <c r="X59" s="99" t="s">
        <v>40</v>
      </c>
      <c r="Y59" s="99" t="s">
        <v>41</v>
      </c>
      <c r="Z59" s="99" t="s">
        <v>42</v>
      </c>
      <c r="AA59" s="99" t="s">
        <v>43</v>
      </c>
      <c r="AB59" s="85" t="s">
        <v>44</v>
      </c>
    </row>
    <row r="60" spans="1:28" ht="15" customHeight="1">
      <c r="A60" s="74"/>
      <c r="B60" s="117"/>
      <c r="C60" s="82" t="s">
        <v>154</v>
      </c>
      <c r="D60" s="82" t="s">
        <v>155</v>
      </c>
      <c r="E60" s="82" t="s">
        <v>156</v>
      </c>
      <c r="F60" s="105"/>
      <c r="G60" s="82"/>
      <c r="H60" s="82"/>
      <c r="I60" s="82" t="s">
        <v>160</v>
      </c>
      <c r="J60" s="82" t="s">
        <v>161</v>
      </c>
      <c r="K60" s="82" t="s">
        <v>162</v>
      </c>
      <c r="L60" s="105"/>
      <c r="M60" s="105"/>
      <c r="N60" s="82" t="s">
        <v>173</v>
      </c>
      <c r="O60" s="82" t="s">
        <v>174</v>
      </c>
      <c r="P60" s="82" t="s">
        <v>175</v>
      </c>
      <c r="Q60" s="82" t="s">
        <v>176</v>
      </c>
      <c r="R60" s="82" t="s">
        <v>177</v>
      </c>
      <c r="S60" s="82" t="s">
        <v>178</v>
      </c>
      <c r="T60" s="82"/>
      <c r="U60" s="82"/>
      <c r="V60" s="82"/>
      <c r="W60" s="82"/>
      <c r="X60" s="99"/>
      <c r="Y60" s="99"/>
      <c r="Z60" s="99"/>
      <c r="AA60" s="99"/>
      <c r="AB60" s="85"/>
    </row>
    <row r="61" spans="1:28" ht="15" customHeight="1">
      <c r="A61" s="75"/>
      <c r="B61" s="117"/>
      <c r="C61" s="82" t="s">
        <v>154</v>
      </c>
      <c r="D61" s="82" t="s">
        <v>155</v>
      </c>
      <c r="E61" s="82" t="s">
        <v>156</v>
      </c>
      <c r="F61" s="105"/>
      <c r="G61" s="82"/>
      <c r="H61" s="82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82"/>
      <c r="U61" s="82"/>
      <c r="V61" s="82"/>
      <c r="W61" s="82"/>
      <c r="X61" s="99"/>
      <c r="Y61" s="99"/>
      <c r="Z61" s="99"/>
      <c r="AA61" s="99"/>
      <c r="AB61" s="85"/>
    </row>
    <row r="62" spans="1:28">
      <c r="A62" s="2">
        <v>1</v>
      </c>
      <c r="B62" s="21" t="s">
        <v>406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60" t="e">
        <f>COUNTIF(C62:W62,"н")/COUNTA(C62:W62)</f>
        <v>#DIV/0!</v>
      </c>
      <c r="Y62" s="60">
        <f>COUNTIF(D62:X62,"с")/COUNTA(D62:X62)</f>
        <v>0</v>
      </c>
      <c r="Z62" s="60">
        <f>COUNTIF(E62:Y62,"д")/COUNTA(E62:Y62)</f>
        <v>0</v>
      </c>
      <c r="AA62" s="60">
        <f>COUNTIF(F62:Z62,"в")/COUNTA(F62:Z62)</f>
        <v>0</v>
      </c>
      <c r="AB62" s="61">
        <f>SUM(Y62:AA62)</f>
        <v>0</v>
      </c>
    </row>
    <row r="63" spans="1:28">
      <c r="A63" s="5">
        <v>2</v>
      </c>
      <c r="B63" s="21" t="s">
        <v>407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60" t="e">
        <f t="shared" ref="X63:X86" si="10">COUNTIF(C63:W63,"н")/COUNTA(C63:W63)</f>
        <v>#DIV/0!</v>
      </c>
      <c r="Y63" s="60">
        <f t="shared" ref="Y63:Y86" si="11">COUNTIF(D63:X63,"с")/COUNTA(D63:X63)</f>
        <v>0</v>
      </c>
      <c r="Z63" s="60">
        <f t="shared" ref="Z63:Z86" si="12">COUNTIF(E63:Y63,"д")/COUNTA(E63:Y63)</f>
        <v>0</v>
      </c>
      <c r="AA63" s="60">
        <f t="shared" ref="AA63:AA86" si="13">COUNTIF(F63:Z63,"в")/COUNTA(F63:Z63)</f>
        <v>0</v>
      </c>
      <c r="AB63" s="61">
        <f t="shared" ref="AB63:AB86" si="14">SUM(Y63:AA63)</f>
        <v>0</v>
      </c>
    </row>
    <row r="64" spans="1:28">
      <c r="A64" s="2">
        <v>3</v>
      </c>
      <c r="B64" s="21" t="s">
        <v>408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60" t="e">
        <f t="shared" si="10"/>
        <v>#DIV/0!</v>
      </c>
      <c r="Y64" s="60">
        <f t="shared" si="11"/>
        <v>0</v>
      </c>
      <c r="Z64" s="60">
        <f t="shared" si="12"/>
        <v>0</v>
      </c>
      <c r="AA64" s="60">
        <f t="shared" si="13"/>
        <v>0</v>
      </c>
      <c r="AB64" s="61">
        <f t="shared" si="14"/>
        <v>0</v>
      </c>
    </row>
    <row r="65" spans="1:28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60" t="e">
        <f t="shared" si="10"/>
        <v>#DIV/0!</v>
      </c>
      <c r="Y65" s="60">
        <f t="shared" si="11"/>
        <v>0</v>
      </c>
      <c r="Z65" s="60">
        <f t="shared" si="12"/>
        <v>0</v>
      </c>
      <c r="AA65" s="60">
        <f t="shared" si="13"/>
        <v>0</v>
      </c>
      <c r="AB65" s="61">
        <f t="shared" si="14"/>
        <v>0</v>
      </c>
    </row>
    <row r="66" spans="1:28">
      <c r="A66" s="2">
        <v>5</v>
      </c>
      <c r="B66" s="21" t="s">
        <v>433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60" t="e">
        <f t="shared" si="10"/>
        <v>#DIV/0!</v>
      </c>
      <c r="Y66" s="60">
        <f t="shared" si="11"/>
        <v>0</v>
      </c>
      <c r="Z66" s="60">
        <f t="shared" si="12"/>
        <v>0</v>
      </c>
      <c r="AA66" s="60">
        <f t="shared" si="13"/>
        <v>0</v>
      </c>
      <c r="AB66" s="61">
        <f t="shared" si="14"/>
        <v>0</v>
      </c>
    </row>
    <row r="67" spans="1:28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60" t="e">
        <f t="shared" si="10"/>
        <v>#DIV/0!</v>
      </c>
      <c r="Y67" s="60">
        <f t="shared" si="11"/>
        <v>0</v>
      </c>
      <c r="Z67" s="60">
        <f t="shared" si="12"/>
        <v>0</v>
      </c>
      <c r="AA67" s="60">
        <f t="shared" si="13"/>
        <v>0</v>
      </c>
      <c r="AB67" s="61">
        <f t="shared" si="14"/>
        <v>0</v>
      </c>
    </row>
    <row r="68" spans="1:28">
      <c r="A68" s="2">
        <v>7</v>
      </c>
      <c r="B68" s="21" t="s">
        <v>411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60" t="e">
        <f t="shared" si="10"/>
        <v>#DIV/0!</v>
      </c>
      <c r="Y68" s="60">
        <f t="shared" si="11"/>
        <v>0</v>
      </c>
      <c r="Z68" s="60">
        <f t="shared" si="12"/>
        <v>0</v>
      </c>
      <c r="AA68" s="60">
        <f t="shared" si="13"/>
        <v>0</v>
      </c>
      <c r="AB68" s="61">
        <f t="shared" si="14"/>
        <v>0</v>
      </c>
    </row>
    <row r="69" spans="1:28">
      <c r="A69" s="5">
        <v>8</v>
      </c>
      <c r="B69" s="21" t="s">
        <v>412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60" t="e">
        <f t="shared" si="10"/>
        <v>#DIV/0!</v>
      </c>
      <c r="Y69" s="60">
        <f t="shared" si="11"/>
        <v>0</v>
      </c>
      <c r="Z69" s="60">
        <f t="shared" si="12"/>
        <v>0</v>
      </c>
      <c r="AA69" s="60">
        <f t="shared" si="13"/>
        <v>0</v>
      </c>
      <c r="AB69" s="61">
        <f t="shared" si="14"/>
        <v>0</v>
      </c>
    </row>
    <row r="70" spans="1:28">
      <c r="A70" s="2">
        <v>9</v>
      </c>
      <c r="B70" s="21" t="s">
        <v>413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60" t="e">
        <f t="shared" si="10"/>
        <v>#DIV/0!</v>
      </c>
      <c r="Y70" s="60">
        <f t="shared" si="11"/>
        <v>0</v>
      </c>
      <c r="Z70" s="60">
        <f t="shared" si="12"/>
        <v>0</v>
      </c>
      <c r="AA70" s="60">
        <f t="shared" si="13"/>
        <v>0</v>
      </c>
      <c r="AB70" s="61">
        <f t="shared" si="14"/>
        <v>0</v>
      </c>
    </row>
    <row r="71" spans="1:28">
      <c r="A71" s="5">
        <v>10</v>
      </c>
      <c r="B71" s="21" t="s">
        <v>414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60" t="e">
        <f t="shared" si="10"/>
        <v>#DIV/0!</v>
      </c>
      <c r="Y71" s="60">
        <f t="shared" si="11"/>
        <v>0</v>
      </c>
      <c r="Z71" s="60">
        <f t="shared" si="12"/>
        <v>0</v>
      </c>
      <c r="AA71" s="60">
        <f t="shared" si="13"/>
        <v>0</v>
      </c>
      <c r="AB71" s="61">
        <f t="shared" si="14"/>
        <v>0</v>
      </c>
    </row>
    <row r="72" spans="1:28">
      <c r="A72" s="2">
        <v>11</v>
      </c>
      <c r="B72" s="21" t="s">
        <v>415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60" t="e">
        <f t="shared" si="10"/>
        <v>#DIV/0!</v>
      </c>
      <c r="Y72" s="60">
        <f t="shared" si="11"/>
        <v>0</v>
      </c>
      <c r="Z72" s="60">
        <f t="shared" si="12"/>
        <v>0</v>
      </c>
      <c r="AA72" s="60">
        <f t="shared" si="13"/>
        <v>0</v>
      </c>
      <c r="AB72" s="61">
        <f t="shared" si="14"/>
        <v>0</v>
      </c>
    </row>
    <row r="73" spans="1:28">
      <c r="A73" s="5">
        <v>12</v>
      </c>
      <c r="B73" s="21" t="s">
        <v>416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60" t="e">
        <f t="shared" si="10"/>
        <v>#DIV/0!</v>
      </c>
      <c r="Y73" s="60">
        <f t="shared" si="11"/>
        <v>0</v>
      </c>
      <c r="Z73" s="60">
        <f t="shared" si="12"/>
        <v>0</v>
      </c>
      <c r="AA73" s="60">
        <f t="shared" si="13"/>
        <v>0</v>
      </c>
      <c r="AB73" s="61">
        <f t="shared" si="14"/>
        <v>0</v>
      </c>
    </row>
    <row r="74" spans="1:28">
      <c r="A74" s="2">
        <v>13</v>
      </c>
      <c r="B74" s="21" t="s">
        <v>417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60" t="e">
        <f t="shared" si="10"/>
        <v>#DIV/0!</v>
      </c>
      <c r="Y74" s="60">
        <f t="shared" si="11"/>
        <v>0</v>
      </c>
      <c r="Z74" s="60">
        <f t="shared" si="12"/>
        <v>0</v>
      </c>
      <c r="AA74" s="60">
        <f t="shared" si="13"/>
        <v>0</v>
      </c>
      <c r="AB74" s="61">
        <f t="shared" si="14"/>
        <v>0</v>
      </c>
    </row>
    <row r="75" spans="1:28">
      <c r="A75" s="5">
        <v>14</v>
      </c>
      <c r="B75" s="21" t="s">
        <v>418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60" t="e">
        <f t="shared" si="10"/>
        <v>#DIV/0!</v>
      </c>
      <c r="Y75" s="60">
        <f t="shared" si="11"/>
        <v>0</v>
      </c>
      <c r="Z75" s="60">
        <f t="shared" si="12"/>
        <v>0</v>
      </c>
      <c r="AA75" s="60">
        <f t="shared" si="13"/>
        <v>0</v>
      </c>
      <c r="AB75" s="61">
        <f t="shared" si="14"/>
        <v>0</v>
      </c>
    </row>
    <row r="76" spans="1:28">
      <c r="A76" s="2">
        <v>15</v>
      </c>
      <c r="B76" s="21" t="s">
        <v>419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60" t="e">
        <f t="shared" si="10"/>
        <v>#DIV/0!</v>
      </c>
      <c r="Y76" s="60">
        <f t="shared" si="11"/>
        <v>0</v>
      </c>
      <c r="Z76" s="60">
        <f t="shared" si="12"/>
        <v>0</v>
      </c>
      <c r="AA76" s="60">
        <f t="shared" si="13"/>
        <v>0</v>
      </c>
      <c r="AB76" s="61">
        <f t="shared" si="14"/>
        <v>0</v>
      </c>
    </row>
    <row r="77" spans="1:28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60" t="e">
        <f t="shared" si="10"/>
        <v>#DIV/0!</v>
      </c>
      <c r="Y77" s="60">
        <f t="shared" si="11"/>
        <v>0</v>
      </c>
      <c r="Z77" s="60">
        <f t="shared" si="12"/>
        <v>0</v>
      </c>
      <c r="AA77" s="60">
        <f t="shared" si="13"/>
        <v>0</v>
      </c>
      <c r="AB77" s="61">
        <f t="shared" si="14"/>
        <v>0</v>
      </c>
    </row>
    <row r="78" spans="1:28">
      <c r="A78" s="2">
        <v>17</v>
      </c>
      <c r="B78" s="21" t="s">
        <v>421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60" t="e">
        <f t="shared" si="10"/>
        <v>#DIV/0!</v>
      </c>
      <c r="Y78" s="60">
        <f t="shared" si="11"/>
        <v>0</v>
      </c>
      <c r="Z78" s="60">
        <f t="shared" si="12"/>
        <v>0</v>
      </c>
      <c r="AA78" s="60">
        <f t="shared" si="13"/>
        <v>0</v>
      </c>
      <c r="AB78" s="61">
        <f t="shared" si="14"/>
        <v>0</v>
      </c>
    </row>
    <row r="79" spans="1:28">
      <c r="A79" s="5">
        <v>18</v>
      </c>
      <c r="B79" s="21" t="s">
        <v>435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60" t="e">
        <f t="shared" si="10"/>
        <v>#DIV/0!</v>
      </c>
      <c r="Y79" s="60">
        <f t="shared" si="11"/>
        <v>0</v>
      </c>
      <c r="Z79" s="60">
        <f t="shared" si="12"/>
        <v>0</v>
      </c>
      <c r="AA79" s="60">
        <f t="shared" si="13"/>
        <v>0</v>
      </c>
      <c r="AB79" s="61">
        <f t="shared" si="14"/>
        <v>0</v>
      </c>
    </row>
    <row r="80" spans="1:28">
      <c r="A80" s="2">
        <v>19</v>
      </c>
      <c r="B80" s="21" t="s">
        <v>422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60" t="e">
        <f t="shared" si="10"/>
        <v>#DIV/0!</v>
      </c>
      <c r="Y80" s="60">
        <f t="shared" si="11"/>
        <v>0</v>
      </c>
      <c r="Z80" s="60">
        <f t="shared" si="12"/>
        <v>0</v>
      </c>
      <c r="AA80" s="60">
        <f t="shared" si="13"/>
        <v>0</v>
      </c>
      <c r="AB80" s="61">
        <f t="shared" si="14"/>
        <v>0</v>
      </c>
    </row>
    <row r="81" spans="1:28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60" t="e">
        <f t="shared" si="10"/>
        <v>#DIV/0!</v>
      </c>
      <c r="Y81" s="60">
        <f t="shared" si="11"/>
        <v>0</v>
      </c>
      <c r="Z81" s="60">
        <f t="shared" si="12"/>
        <v>0</v>
      </c>
      <c r="AA81" s="60">
        <f t="shared" si="13"/>
        <v>0</v>
      </c>
      <c r="AB81" s="61">
        <f t="shared" si="14"/>
        <v>0</v>
      </c>
    </row>
    <row r="82" spans="1:28">
      <c r="A82" s="2">
        <v>21</v>
      </c>
      <c r="B82" s="21" t="s">
        <v>424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60" t="e">
        <f t="shared" si="10"/>
        <v>#DIV/0!</v>
      </c>
      <c r="Y82" s="60">
        <f t="shared" si="11"/>
        <v>0</v>
      </c>
      <c r="Z82" s="60">
        <f t="shared" si="12"/>
        <v>0</v>
      </c>
      <c r="AA82" s="60">
        <f t="shared" si="13"/>
        <v>0</v>
      </c>
      <c r="AB82" s="61">
        <f t="shared" si="14"/>
        <v>0</v>
      </c>
    </row>
    <row r="83" spans="1:28">
      <c r="A83" s="5">
        <v>22</v>
      </c>
      <c r="B83" s="21" t="s">
        <v>425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60" t="e">
        <f t="shared" si="10"/>
        <v>#DIV/0!</v>
      </c>
      <c r="Y83" s="60">
        <f t="shared" si="11"/>
        <v>0</v>
      </c>
      <c r="Z83" s="60">
        <f t="shared" si="12"/>
        <v>0</v>
      </c>
      <c r="AA83" s="60">
        <f t="shared" si="13"/>
        <v>0</v>
      </c>
      <c r="AB83" s="61">
        <f t="shared" si="14"/>
        <v>0</v>
      </c>
    </row>
    <row r="84" spans="1:28">
      <c r="A84" s="2">
        <v>23</v>
      </c>
      <c r="B84" s="21" t="s">
        <v>426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60" t="e">
        <f t="shared" si="10"/>
        <v>#DIV/0!</v>
      </c>
      <c r="Y84" s="60">
        <f t="shared" si="11"/>
        <v>0</v>
      </c>
      <c r="Z84" s="60">
        <f t="shared" si="12"/>
        <v>0</v>
      </c>
      <c r="AA84" s="60">
        <f t="shared" si="13"/>
        <v>0</v>
      </c>
      <c r="AB84" s="61">
        <f t="shared" si="14"/>
        <v>0</v>
      </c>
    </row>
    <row r="85" spans="1:28">
      <c r="A85" s="5">
        <v>24</v>
      </c>
      <c r="B85" s="21" t="s">
        <v>427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60" t="e">
        <f t="shared" si="10"/>
        <v>#DIV/0!</v>
      </c>
      <c r="Y85" s="60">
        <f t="shared" si="11"/>
        <v>0</v>
      </c>
      <c r="Z85" s="60">
        <f t="shared" si="12"/>
        <v>0</v>
      </c>
      <c r="AA85" s="60">
        <f t="shared" si="13"/>
        <v>0</v>
      </c>
      <c r="AB85" s="61">
        <f t="shared" si="14"/>
        <v>0</v>
      </c>
    </row>
    <row r="86" spans="1:28">
      <c r="A86" s="2">
        <v>25</v>
      </c>
      <c r="B86" s="21" t="s">
        <v>428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60" t="e">
        <f t="shared" si="10"/>
        <v>#DIV/0!</v>
      </c>
      <c r="Y86" s="60">
        <f t="shared" si="11"/>
        <v>0</v>
      </c>
      <c r="Z86" s="60">
        <f t="shared" si="12"/>
        <v>0</v>
      </c>
      <c r="AA86" s="60">
        <f t="shared" si="13"/>
        <v>0</v>
      </c>
      <c r="AB86" s="61">
        <f t="shared" si="14"/>
        <v>0</v>
      </c>
    </row>
    <row r="87" spans="1:28">
      <c r="A87" s="5">
        <v>26</v>
      </c>
      <c r="B87" s="2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2"/>
      <c r="Y87" s="12"/>
      <c r="Z87" s="12"/>
      <c r="AA87" s="12"/>
      <c r="AB87" s="13"/>
    </row>
    <row r="88" spans="1:28">
      <c r="A88" s="2">
        <v>27</v>
      </c>
      <c r="B88" s="2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2"/>
      <c r="Y88" s="12"/>
      <c r="Z88" s="12"/>
      <c r="AA88" s="12"/>
      <c r="AB88" s="13"/>
    </row>
    <row r="89" spans="1:28">
      <c r="A89" s="5">
        <v>28</v>
      </c>
      <c r="B89" s="2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2"/>
      <c r="Y89" s="12"/>
      <c r="Z89" s="12"/>
      <c r="AA89" s="12"/>
      <c r="AB89" s="13"/>
    </row>
    <row r="90" spans="1:28">
      <c r="A90" s="2">
        <v>29</v>
      </c>
      <c r="B90" s="2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12"/>
      <c r="Y90" s="12"/>
      <c r="Z90" s="12"/>
      <c r="AA90" s="12"/>
      <c r="AB90" s="13"/>
    </row>
    <row r="91" spans="1:28">
      <c r="A91" s="5">
        <v>30</v>
      </c>
      <c r="B91" s="21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12"/>
      <c r="Y91" s="12"/>
      <c r="Z91" s="12"/>
      <c r="AA91" s="12"/>
      <c r="AB91" s="13"/>
    </row>
    <row r="92" spans="1:28">
      <c r="A92" s="2">
        <v>31</v>
      </c>
      <c r="B92" s="21"/>
      <c r="C92" s="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2"/>
      <c r="Y92" s="12"/>
      <c r="Z92" s="12"/>
      <c r="AA92" s="12"/>
      <c r="AB92" s="13"/>
    </row>
    <row r="93" spans="1:28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2"/>
      <c r="Y93" s="12"/>
      <c r="Z93" s="12"/>
      <c r="AA93" s="12"/>
      <c r="AB93" s="13"/>
    </row>
    <row r="94" spans="1:28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12"/>
      <c r="Y94" s="12"/>
      <c r="Z94" s="12"/>
      <c r="AA94" s="12"/>
      <c r="AB94" s="13"/>
    </row>
    <row r="95" spans="1:28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12"/>
      <c r="Y95" s="12"/>
      <c r="Z95" s="12"/>
      <c r="AA95" s="12"/>
      <c r="AB95" s="13"/>
    </row>
    <row r="96" spans="1:28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12"/>
      <c r="Y96" s="12"/>
      <c r="Z96" s="12"/>
      <c r="AA96" s="12"/>
      <c r="AB96" s="13"/>
    </row>
    <row r="97" spans="1:28" ht="15" customHeight="1">
      <c r="A97" s="102" t="s">
        <v>53</v>
      </c>
      <c r="B97" s="102"/>
      <c r="C97" s="59" t="e">
        <f>COUNTIF(C62:C96,"н")/COUNTA(C62:C96)</f>
        <v>#DIV/0!</v>
      </c>
      <c r="D97" s="59" t="e">
        <f t="shared" ref="D97:W97" si="15">COUNTIF(D62:D96,"н")/COUNTA(D62:D96)</f>
        <v>#DIV/0!</v>
      </c>
      <c r="E97" s="59" t="e">
        <f t="shared" si="15"/>
        <v>#DIV/0!</v>
      </c>
      <c r="F97" s="59" t="e">
        <f t="shared" si="15"/>
        <v>#DIV/0!</v>
      </c>
      <c r="G97" s="59" t="e">
        <f t="shared" si="15"/>
        <v>#DIV/0!</v>
      </c>
      <c r="H97" s="59" t="e">
        <f t="shared" si="15"/>
        <v>#DIV/0!</v>
      </c>
      <c r="I97" s="59" t="e">
        <f t="shared" si="15"/>
        <v>#DIV/0!</v>
      </c>
      <c r="J97" s="59" t="e">
        <f t="shared" si="15"/>
        <v>#DIV/0!</v>
      </c>
      <c r="K97" s="59" t="e">
        <f t="shared" si="15"/>
        <v>#DIV/0!</v>
      </c>
      <c r="L97" s="59" t="e">
        <f t="shared" si="15"/>
        <v>#DIV/0!</v>
      </c>
      <c r="M97" s="59" t="e">
        <f t="shared" si="15"/>
        <v>#DIV/0!</v>
      </c>
      <c r="N97" s="59" t="e">
        <f t="shared" si="15"/>
        <v>#DIV/0!</v>
      </c>
      <c r="O97" s="59" t="e">
        <f t="shared" si="15"/>
        <v>#DIV/0!</v>
      </c>
      <c r="P97" s="59" t="e">
        <f t="shared" si="15"/>
        <v>#DIV/0!</v>
      </c>
      <c r="Q97" s="59" t="e">
        <f t="shared" si="15"/>
        <v>#DIV/0!</v>
      </c>
      <c r="R97" s="59" t="e">
        <f t="shared" si="15"/>
        <v>#DIV/0!</v>
      </c>
      <c r="S97" s="59" t="e">
        <f t="shared" si="15"/>
        <v>#DIV/0!</v>
      </c>
      <c r="T97" s="59" t="e">
        <f t="shared" si="15"/>
        <v>#DIV/0!</v>
      </c>
      <c r="U97" s="59" t="e">
        <f t="shared" si="15"/>
        <v>#DIV/0!</v>
      </c>
      <c r="V97" s="59" t="e">
        <f t="shared" si="15"/>
        <v>#DIV/0!</v>
      </c>
      <c r="W97" s="59" t="e">
        <f t="shared" si="15"/>
        <v>#DIV/0!</v>
      </c>
      <c r="X97" s="87" t="s">
        <v>45</v>
      </c>
      <c r="Y97" s="88"/>
      <c r="Z97" s="88"/>
      <c r="AA97" s="88"/>
      <c r="AB97" s="89"/>
    </row>
    <row r="98" spans="1:28" ht="15" customHeight="1">
      <c r="A98" s="102" t="s">
        <v>54</v>
      </c>
      <c r="B98" s="102"/>
      <c r="C98" s="59">
        <f>COUNTIF(C63:C97,"с")/COUNTA(C63:C97)</f>
        <v>0</v>
      </c>
      <c r="D98" s="59">
        <f t="shared" ref="D98:W98" si="16">COUNTIF(D63:D97,"с")/COUNTA(D63:D97)</f>
        <v>0</v>
      </c>
      <c r="E98" s="59">
        <f t="shared" si="16"/>
        <v>0</v>
      </c>
      <c r="F98" s="59">
        <f t="shared" si="16"/>
        <v>0</v>
      </c>
      <c r="G98" s="59">
        <f t="shared" si="16"/>
        <v>0</v>
      </c>
      <c r="H98" s="59">
        <f t="shared" si="16"/>
        <v>0</v>
      </c>
      <c r="I98" s="59">
        <f t="shared" si="16"/>
        <v>0</v>
      </c>
      <c r="J98" s="59">
        <f t="shared" si="16"/>
        <v>0</v>
      </c>
      <c r="K98" s="59">
        <f t="shared" si="16"/>
        <v>0</v>
      </c>
      <c r="L98" s="59">
        <f t="shared" si="16"/>
        <v>0</v>
      </c>
      <c r="M98" s="59">
        <f t="shared" si="16"/>
        <v>0</v>
      </c>
      <c r="N98" s="59">
        <f t="shared" si="16"/>
        <v>0</v>
      </c>
      <c r="O98" s="59">
        <f t="shared" si="16"/>
        <v>0</v>
      </c>
      <c r="P98" s="59">
        <f t="shared" si="16"/>
        <v>0</v>
      </c>
      <c r="Q98" s="59">
        <f t="shared" si="16"/>
        <v>0</v>
      </c>
      <c r="R98" s="59">
        <f t="shared" si="16"/>
        <v>0</v>
      </c>
      <c r="S98" s="59">
        <f t="shared" si="16"/>
        <v>0</v>
      </c>
      <c r="T98" s="59">
        <f t="shared" si="16"/>
        <v>0</v>
      </c>
      <c r="U98" s="59">
        <f t="shared" si="16"/>
        <v>0</v>
      </c>
      <c r="V98" s="59">
        <f t="shared" si="16"/>
        <v>0</v>
      </c>
      <c r="W98" s="59">
        <f t="shared" si="16"/>
        <v>0</v>
      </c>
      <c r="X98" s="90" t="s">
        <v>46</v>
      </c>
      <c r="Y98" s="91"/>
      <c r="Z98" s="91"/>
      <c r="AA98" s="91"/>
      <c r="AB98" s="92"/>
    </row>
    <row r="99" spans="1:28" ht="15" customHeight="1">
      <c r="A99" s="102" t="s">
        <v>55</v>
      </c>
      <c r="B99" s="102"/>
      <c r="C99" s="59">
        <f>COUNTIF(C64:C98,"д")/COUNTA(C64:C98)</f>
        <v>0</v>
      </c>
      <c r="D99" s="59">
        <f t="shared" ref="D99:W99" si="17">COUNTIF(D64:D98,"д")/COUNTA(D64:D98)</f>
        <v>0</v>
      </c>
      <c r="E99" s="59">
        <f t="shared" si="17"/>
        <v>0</v>
      </c>
      <c r="F99" s="59">
        <f t="shared" si="17"/>
        <v>0</v>
      </c>
      <c r="G99" s="59">
        <f t="shared" si="17"/>
        <v>0</v>
      </c>
      <c r="H99" s="59">
        <f t="shared" si="17"/>
        <v>0</v>
      </c>
      <c r="I99" s="59">
        <f t="shared" si="17"/>
        <v>0</v>
      </c>
      <c r="J99" s="59">
        <f t="shared" si="17"/>
        <v>0</v>
      </c>
      <c r="K99" s="59">
        <f t="shared" si="17"/>
        <v>0</v>
      </c>
      <c r="L99" s="59">
        <f t="shared" si="17"/>
        <v>0</v>
      </c>
      <c r="M99" s="59">
        <f t="shared" si="17"/>
        <v>0</v>
      </c>
      <c r="N99" s="59">
        <f t="shared" si="17"/>
        <v>0</v>
      </c>
      <c r="O99" s="59">
        <f t="shared" si="17"/>
        <v>0</v>
      </c>
      <c r="P99" s="59">
        <f t="shared" si="17"/>
        <v>0</v>
      </c>
      <c r="Q99" s="59">
        <f t="shared" si="17"/>
        <v>0</v>
      </c>
      <c r="R99" s="59">
        <f t="shared" si="17"/>
        <v>0</v>
      </c>
      <c r="S99" s="59">
        <f t="shared" si="17"/>
        <v>0</v>
      </c>
      <c r="T99" s="59">
        <f t="shared" si="17"/>
        <v>0</v>
      </c>
      <c r="U99" s="59">
        <f t="shared" si="17"/>
        <v>0</v>
      </c>
      <c r="V99" s="59">
        <f t="shared" si="17"/>
        <v>0</v>
      </c>
      <c r="W99" s="59">
        <f t="shared" si="17"/>
        <v>0</v>
      </c>
      <c r="X99" s="93" t="s">
        <v>47</v>
      </c>
      <c r="Y99" s="94"/>
      <c r="Z99" s="94"/>
      <c r="AA99" s="94"/>
      <c r="AB99" s="95"/>
    </row>
    <row r="100" spans="1:28" ht="15" customHeight="1">
      <c r="A100" s="102" t="s">
        <v>56</v>
      </c>
      <c r="B100" s="102"/>
      <c r="C100" s="59">
        <f>COUNTIF(C65:C99,"в")/COUNTA(C65:C99)</f>
        <v>0</v>
      </c>
      <c r="D100" s="59">
        <f t="shared" ref="D100:W100" si="18">COUNTIF(D65:D99,"в")/COUNTA(D65:D99)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59">
        <f t="shared" si="18"/>
        <v>0</v>
      </c>
      <c r="V100" s="59">
        <f t="shared" si="18"/>
        <v>0</v>
      </c>
      <c r="W100" s="59">
        <f t="shared" si="18"/>
        <v>0</v>
      </c>
      <c r="X100" s="96" t="s">
        <v>48</v>
      </c>
      <c r="Y100" s="97"/>
      <c r="Z100" s="97"/>
      <c r="AA100" s="97"/>
      <c r="AB100" s="92"/>
    </row>
    <row r="101" spans="1:28">
      <c r="A101" s="100" t="s">
        <v>57</v>
      </c>
      <c r="B101" s="100"/>
      <c r="C101" s="59">
        <f>SUM(C98:C100)</f>
        <v>0</v>
      </c>
      <c r="D101" s="59">
        <f t="shared" ref="D101:W101" si="19">SUM(D98:D100)</f>
        <v>0</v>
      </c>
      <c r="E101" s="59">
        <f t="shared" si="19"/>
        <v>0</v>
      </c>
      <c r="F101" s="59">
        <f t="shared" si="19"/>
        <v>0</v>
      </c>
      <c r="G101" s="59">
        <f t="shared" si="19"/>
        <v>0</v>
      </c>
      <c r="H101" s="59">
        <f t="shared" si="19"/>
        <v>0</v>
      </c>
      <c r="I101" s="59">
        <f t="shared" si="19"/>
        <v>0</v>
      </c>
      <c r="J101" s="59">
        <f t="shared" si="19"/>
        <v>0</v>
      </c>
      <c r="K101" s="59">
        <f t="shared" si="19"/>
        <v>0</v>
      </c>
      <c r="L101" s="59">
        <f t="shared" si="19"/>
        <v>0</v>
      </c>
      <c r="M101" s="59">
        <f t="shared" si="19"/>
        <v>0</v>
      </c>
      <c r="N101" s="59">
        <f t="shared" si="19"/>
        <v>0</v>
      </c>
      <c r="O101" s="59">
        <f t="shared" si="19"/>
        <v>0</v>
      </c>
      <c r="P101" s="59">
        <f t="shared" si="19"/>
        <v>0</v>
      </c>
      <c r="Q101" s="59">
        <f t="shared" si="19"/>
        <v>0</v>
      </c>
      <c r="R101" s="59">
        <f t="shared" si="19"/>
        <v>0</v>
      </c>
      <c r="S101" s="59">
        <f t="shared" si="19"/>
        <v>0</v>
      </c>
      <c r="T101" s="59">
        <f t="shared" si="19"/>
        <v>0</v>
      </c>
      <c r="U101" s="59">
        <f t="shared" si="19"/>
        <v>0</v>
      </c>
      <c r="V101" s="59">
        <f t="shared" si="19"/>
        <v>0</v>
      </c>
      <c r="W101" s="59">
        <f t="shared" si="19"/>
        <v>0</v>
      </c>
      <c r="X101" s="14" t="s">
        <v>49</v>
      </c>
      <c r="Y101" s="14" t="s">
        <v>50</v>
      </c>
      <c r="Z101" s="14" t="s">
        <v>51</v>
      </c>
      <c r="AA101" s="14" t="s">
        <v>52</v>
      </c>
      <c r="AB101" s="15" t="s">
        <v>44</v>
      </c>
    </row>
    <row r="102" spans="1:28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62" t="e">
        <f>AVERAGE(X62:X96)</f>
        <v>#DIV/0!</v>
      </c>
      <c r="Y102" s="62">
        <f>AVERAGE(Y62:Y96)</f>
        <v>0</v>
      </c>
      <c r="Z102" s="62">
        <f>AVERAGE(Z62:Z96)</f>
        <v>0</v>
      </c>
      <c r="AA102" s="62">
        <f>AVERAGE(AA62:AA96)</f>
        <v>0</v>
      </c>
      <c r="AB102" s="62">
        <f>AVERAGE(AB62:AB96)</f>
        <v>0</v>
      </c>
    </row>
  </sheetData>
  <mergeCells count="98">
    <mergeCell ref="A101:B101"/>
    <mergeCell ref="A102:B102"/>
    <mergeCell ref="T59:T61"/>
    <mergeCell ref="U59:U61"/>
    <mergeCell ref="A100:B100"/>
    <mergeCell ref="A99:B99"/>
    <mergeCell ref="A97:B97"/>
    <mergeCell ref="A98:B98"/>
    <mergeCell ref="K60:K61"/>
    <mergeCell ref="I60:I61"/>
    <mergeCell ref="X100:AB100"/>
    <mergeCell ref="W59:W61"/>
    <mergeCell ref="X59:X61"/>
    <mergeCell ref="X99:AB99"/>
    <mergeCell ref="X97:AB97"/>
    <mergeCell ref="X98:AB98"/>
    <mergeCell ref="AA59:AA61"/>
    <mergeCell ref="Y59:Y61"/>
    <mergeCell ref="Z59:Z61"/>
    <mergeCell ref="A50:B50"/>
    <mergeCell ref="A51:B51"/>
    <mergeCell ref="A57:A61"/>
    <mergeCell ref="B57:B61"/>
    <mergeCell ref="N59:O59"/>
    <mergeCell ref="L57:S57"/>
    <mergeCell ref="L59:L61"/>
    <mergeCell ref="M59:M61"/>
    <mergeCell ref="N60:N61"/>
    <mergeCell ref="O60:O61"/>
    <mergeCell ref="J60:J61"/>
    <mergeCell ref="Q60:Q61"/>
    <mergeCell ref="S60:S61"/>
    <mergeCell ref="R59:S59"/>
    <mergeCell ref="C57:K57"/>
    <mergeCell ref="H59:H61"/>
    <mergeCell ref="C58:C61"/>
    <mergeCell ref="D58:D61"/>
    <mergeCell ref="E58:E61"/>
    <mergeCell ref="L58:W58"/>
    <mergeCell ref="X58:AB58"/>
    <mergeCell ref="V59:V61"/>
    <mergeCell ref="I59:K59"/>
    <mergeCell ref="F58:F61"/>
    <mergeCell ref="G58:K58"/>
    <mergeCell ref="G59:G61"/>
    <mergeCell ref="P59:Q59"/>
    <mergeCell ref="P60:P61"/>
    <mergeCell ref="AB8:AB10"/>
    <mergeCell ref="T57:W57"/>
    <mergeCell ref="X57:AB57"/>
    <mergeCell ref="R60:R61"/>
    <mergeCell ref="AB59:AB61"/>
    <mergeCell ref="X46:AB46"/>
    <mergeCell ref="X47:AB47"/>
    <mergeCell ref="X48:AB48"/>
    <mergeCell ref="X49:AB49"/>
    <mergeCell ref="A49:B49"/>
    <mergeCell ref="AA8:AA10"/>
    <mergeCell ref="A6:A10"/>
    <mergeCell ref="B6:B10"/>
    <mergeCell ref="C6:K6"/>
    <mergeCell ref="C7:C10"/>
    <mergeCell ref="X6:AB6"/>
    <mergeCell ref="X7:AB7"/>
    <mergeCell ref="X8:X10"/>
    <mergeCell ref="U8:U10"/>
    <mergeCell ref="A46:B46"/>
    <mergeCell ref="V8:V10"/>
    <mergeCell ref="T8:T10"/>
    <mergeCell ref="S9:S10"/>
    <mergeCell ref="P8:Q8"/>
    <mergeCell ref="Y8:Y10"/>
    <mergeCell ref="Z8:Z10"/>
    <mergeCell ref="I8:K8"/>
    <mergeCell ref="W8:W10"/>
    <mergeCell ref="A47:B47"/>
    <mergeCell ref="A48:B48"/>
    <mergeCell ref="L6:S6"/>
    <mergeCell ref="T6:W6"/>
    <mergeCell ref="L7:W7"/>
    <mergeCell ref="L8:L10"/>
    <mergeCell ref="M8:M10"/>
    <mergeCell ref="N8:O8"/>
    <mergeCell ref="N9:N10"/>
    <mergeCell ref="O9:O10"/>
    <mergeCell ref="D7:D10"/>
    <mergeCell ref="E7:E10"/>
    <mergeCell ref="F7:F10"/>
    <mergeCell ref="G7:K7"/>
    <mergeCell ref="G8:G10"/>
    <mergeCell ref="H8:H10"/>
    <mergeCell ref="I9:I10"/>
    <mergeCell ref="J9:J10"/>
    <mergeCell ref="K9:K10"/>
    <mergeCell ref="R8:S8"/>
    <mergeCell ref="Q9:Q10"/>
    <mergeCell ref="R9:R10"/>
    <mergeCell ref="P9:P10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02"/>
  <sheetViews>
    <sheetView workbookViewId="0">
      <selection activeCell="C62" sqref="C62:W86"/>
    </sheetView>
  </sheetViews>
  <sheetFormatPr defaultRowHeight="15"/>
  <cols>
    <col min="2" max="2" width="17.85546875" customWidth="1"/>
    <col min="26" max="26" width="11.5703125" customWidth="1"/>
    <col min="28" max="28" width="12" customWidth="1"/>
  </cols>
  <sheetData>
    <row r="1" spans="1:28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8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8" ht="15.75">
      <c r="A3" s="23" t="s">
        <v>23</v>
      </c>
      <c r="B3" s="10"/>
      <c r="C3" s="9" t="s">
        <v>193</v>
      </c>
      <c r="D3" s="10"/>
      <c r="E3" s="10"/>
      <c r="F3" s="10"/>
      <c r="G3" s="10"/>
      <c r="H3" s="10"/>
    </row>
    <row r="4" spans="1:28" ht="15.75">
      <c r="A4" s="24" t="s">
        <v>147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28" ht="15.75">
      <c r="A5" s="9" t="s">
        <v>25</v>
      </c>
      <c r="C5" s="11" t="s">
        <v>60</v>
      </c>
    </row>
    <row r="6" spans="1:28">
      <c r="A6" s="74" t="s">
        <v>0</v>
      </c>
      <c r="B6" s="76" t="s">
        <v>1</v>
      </c>
      <c r="C6" s="104" t="s">
        <v>179</v>
      </c>
      <c r="D6" s="105"/>
      <c r="E6" s="105"/>
      <c r="F6" s="105"/>
      <c r="G6" s="105"/>
      <c r="H6" s="105"/>
      <c r="I6" s="105"/>
      <c r="J6" s="105"/>
      <c r="K6" s="105"/>
      <c r="L6" s="105"/>
      <c r="M6" s="118" t="s">
        <v>179</v>
      </c>
      <c r="N6" s="119"/>
      <c r="O6" s="119"/>
      <c r="P6" s="119"/>
      <c r="Q6" s="119"/>
      <c r="R6" s="119"/>
      <c r="S6" s="119"/>
      <c r="T6" s="119"/>
      <c r="U6" s="119"/>
      <c r="V6" s="119"/>
      <c r="W6" s="120"/>
      <c r="X6" s="98" t="s">
        <v>38</v>
      </c>
      <c r="Y6" s="98"/>
      <c r="Z6" s="98"/>
      <c r="AA6" s="98"/>
      <c r="AB6" s="98"/>
    </row>
    <row r="7" spans="1:28">
      <c r="A7" s="74"/>
      <c r="B7" s="117"/>
      <c r="C7" s="121" t="s">
        <v>180</v>
      </c>
      <c r="D7" s="114"/>
      <c r="E7" s="114"/>
      <c r="F7" s="114"/>
      <c r="G7" s="114"/>
      <c r="H7" s="114"/>
      <c r="I7" s="122" t="s">
        <v>181</v>
      </c>
      <c r="J7" s="123"/>
      <c r="K7" s="123"/>
      <c r="L7" s="123"/>
      <c r="M7" s="116" t="s">
        <v>194</v>
      </c>
      <c r="N7" s="110"/>
      <c r="O7" s="110"/>
      <c r="P7" s="110"/>
      <c r="Q7" s="110"/>
      <c r="R7" s="110"/>
      <c r="S7" s="105"/>
      <c r="T7" s="121" t="s">
        <v>195</v>
      </c>
      <c r="U7" s="121"/>
      <c r="V7" s="121"/>
      <c r="W7" s="121"/>
      <c r="X7" s="95" t="s">
        <v>39</v>
      </c>
      <c r="Y7" s="95"/>
      <c r="Z7" s="95"/>
      <c r="AA7" s="95"/>
      <c r="AB7" s="95"/>
    </row>
    <row r="8" spans="1:28">
      <c r="A8" s="74"/>
      <c r="B8" s="117"/>
      <c r="C8" s="110" t="s">
        <v>182</v>
      </c>
      <c r="D8" s="110" t="s">
        <v>183</v>
      </c>
      <c r="E8" s="114" t="s">
        <v>184</v>
      </c>
      <c r="F8" s="114"/>
      <c r="G8" s="110" t="s">
        <v>185</v>
      </c>
      <c r="H8" s="110" t="s">
        <v>186</v>
      </c>
      <c r="I8" s="110" t="s">
        <v>187</v>
      </c>
      <c r="J8" s="110" t="s">
        <v>188</v>
      </c>
      <c r="K8" s="110" t="s">
        <v>189</v>
      </c>
      <c r="L8" s="110" t="s">
        <v>190</v>
      </c>
      <c r="M8" s="114" t="s">
        <v>196</v>
      </c>
      <c r="N8" s="114"/>
      <c r="O8" s="114"/>
      <c r="P8" s="114"/>
      <c r="Q8" s="114"/>
      <c r="R8" s="114"/>
      <c r="S8" s="82" t="s">
        <v>197</v>
      </c>
      <c r="T8" s="110" t="s">
        <v>198</v>
      </c>
      <c r="U8" s="110" t="s">
        <v>199</v>
      </c>
      <c r="V8" s="110" t="s">
        <v>200</v>
      </c>
      <c r="W8" s="110" t="s">
        <v>201</v>
      </c>
      <c r="X8" s="99" t="s">
        <v>40</v>
      </c>
      <c r="Y8" s="99" t="s">
        <v>41</v>
      </c>
      <c r="Z8" s="99" t="s">
        <v>42</v>
      </c>
      <c r="AA8" s="99" t="s">
        <v>43</v>
      </c>
      <c r="AB8" s="85" t="s">
        <v>44</v>
      </c>
    </row>
    <row r="9" spans="1:28">
      <c r="A9" s="74"/>
      <c r="B9" s="117"/>
      <c r="C9" s="110"/>
      <c r="D9" s="110"/>
      <c r="E9" s="110" t="s">
        <v>191</v>
      </c>
      <c r="F9" s="110" t="s">
        <v>192</v>
      </c>
      <c r="G9" s="110"/>
      <c r="H9" s="110"/>
      <c r="I9" s="110"/>
      <c r="J9" s="110"/>
      <c r="K9" s="110"/>
      <c r="L9" s="110"/>
      <c r="M9" s="110" t="s">
        <v>202</v>
      </c>
      <c r="N9" s="110" t="s">
        <v>203</v>
      </c>
      <c r="O9" s="110" t="s">
        <v>204</v>
      </c>
      <c r="P9" s="114" t="s">
        <v>205</v>
      </c>
      <c r="Q9" s="82" t="s">
        <v>206</v>
      </c>
      <c r="R9" s="82" t="s">
        <v>207</v>
      </c>
      <c r="S9" s="105"/>
      <c r="T9" s="110"/>
      <c r="U9" s="110"/>
      <c r="V9" s="110"/>
      <c r="W9" s="110"/>
      <c r="X9" s="99"/>
      <c r="Y9" s="99"/>
      <c r="Z9" s="99"/>
      <c r="AA9" s="99"/>
      <c r="AB9" s="85"/>
    </row>
    <row r="10" spans="1:28">
      <c r="A10" s="75"/>
      <c r="B10" s="117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4"/>
      <c r="Q10" s="82"/>
      <c r="R10" s="82"/>
      <c r="S10" s="105"/>
      <c r="T10" s="110"/>
      <c r="U10" s="110"/>
      <c r="V10" s="110"/>
      <c r="W10" s="110"/>
      <c r="X10" s="99"/>
      <c r="Y10" s="99"/>
      <c r="Z10" s="99"/>
      <c r="AA10" s="99"/>
      <c r="AB10" s="85"/>
    </row>
    <row r="11" spans="1:28">
      <c r="A11" s="2">
        <v>1</v>
      </c>
      <c r="B11" s="21" t="s">
        <v>406</v>
      </c>
      <c r="C11" s="4" t="s">
        <v>440</v>
      </c>
      <c r="D11" s="4" t="s">
        <v>440</v>
      </c>
      <c r="E11" s="4" t="s">
        <v>440</v>
      </c>
      <c r="F11" s="4" t="s">
        <v>440</v>
      </c>
      <c r="G11" s="4" t="s">
        <v>440</v>
      </c>
      <c r="H11" s="4" t="s">
        <v>440</v>
      </c>
      <c r="I11" s="4" t="s">
        <v>440</v>
      </c>
      <c r="J11" s="4" t="s">
        <v>442</v>
      </c>
      <c r="K11" s="4" t="s">
        <v>442</v>
      </c>
      <c r="L11" s="4" t="s">
        <v>442</v>
      </c>
      <c r="M11" s="4" t="s">
        <v>440</v>
      </c>
      <c r="N11" s="4" t="s">
        <v>440</v>
      </c>
      <c r="O11" s="4" t="s">
        <v>440</v>
      </c>
      <c r="P11" s="4" t="s">
        <v>440</v>
      </c>
      <c r="Q11" s="4" t="s">
        <v>442</v>
      </c>
      <c r="R11" s="4" t="s">
        <v>442</v>
      </c>
      <c r="S11" s="4" t="s">
        <v>440</v>
      </c>
      <c r="T11" s="4" t="s">
        <v>442</v>
      </c>
      <c r="U11" s="4" t="s">
        <v>442</v>
      </c>
      <c r="V11" s="4" t="s">
        <v>442</v>
      </c>
      <c r="W11" s="4" t="s">
        <v>442</v>
      </c>
      <c r="X11" s="60">
        <f>COUNTIF(C11:W11,"н")/COUNTA(C11:W11)</f>
        <v>0.42857142857142855</v>
      </c>
      <c r="Y11" s="60">
        <f>COUNTIF(D11:X11,"с")/COUNTA(D11:X11)</f>
        <v>0.52380952380952384</v>
      </c>
      <c r="Z11" s="60">
        <f>COUNTIF(E11:Y11,"д")/COUNTA(E11:Y11)</f>
        <v>0</v>
      </c>
      <c r="AA11" s="60">
        <f>COUNTIF(F11:Z11,"в")/COUNTA(F11:Z11)</f>
        <v>0</v>
      </c>
      <c r="AB11" s="61">
        <f>SUM(Y11:AA11)</f>
        <v>0.52380952380952384</v>
      </c>
    </row>
    <row r="12" spans="1:28">
      <c r="A12" s="5">
        <v>2</v>
      </c>
      <c r="B12" s="21" t="s">
        <v>407</v>
      </c>
      <c r="C12" s="4" t="s">
        <v>440</v>
      </c>
      <c r="D12" s="4" t="s">
        <v>440</v>
      </c>
      <c r="E12" s="4" t="s">
        <v>440</v>
      </c>
      <c r="F12" s="4" t="s">
        <v>440</v>
      </c>
      <c r="G12" s="4" t="s">
        <v>440</v>
      </c>
      <c r="H12" s="4" t="s">
        <v>440</v>
      </c>
      <c r="I12" s="4" t="s">
        <v>442</v>
      </c>
      <c r="J12" s="4" t="s">
        <v>442</v>
      </c>
      <c r="K12" s="4" t="s">
        <v>442</v>
      </c>
      <c r="L12" s="4" t="s">
        <v>442</v>
      </c>
      <c r="M12" s="4" t="s">
        <v>440</v>
      </c>
      <c r="N12" s="4" t="s">
        <v>440</v>
      </c>
      <c r="O12" s="4" t="s">
        <v>440</v>
      </c>
      <c r="P12" s="4" t="s">
        <v>440</v>
      </c>
      <c r="Q12" s="4" t="s">
        <v>440</v>
      </c>
      <c r="R12" s="4" t="s">
        <v>440</v>
      </c>
      <c r="S12" s="4" t="s">
        <v>440</v>
      </c>
      <c r="T12" s="4" t="s">
        <v>442</v>
      </c>
      <c r="U12" s="4" t="s">
        <v>442</v>
      </c>
      <c r="V12" s="4" t="s">
        <v>442</v>
      </c>
      <c r="W12" s="4" t="s">
        <v>442</v>
      </c>
      <c r="X12" s="60">
        <f t="shared" ref="X12:X35" si="0">COUNTIF(C12:W12,"н")/COUNTA(C12:W12)</f>
        <v>0.38095238095238093</v>
      </c>
      <c r="Y12" s="60">
        <f t="shared" ref="Y12:Y35" si="1">COUNTIF(D12:X12,"с")/COUNTA(D12:X12)</f>
        <v>0.5714285714285714</v>
      </c>
      <c r="Z12" s="60">
        <f t="shared" ref="Z12:Z35" si="2">COUNTIF(E12:Y12,"д")/COUNTA(E12:Y12)</f>
        <v>0</v>
      </c>
      <c r="AA12" s="60">
        <f t="shared" ref="AA12:AA35" si="3">COUNTIF(F12:Z12,"в")/COUNTA(F12:Z12)</f>
        <v>0</v>
      </c>
      <c r="AB12" s="61">
        <f t="shared" ref="AB12:AB35" si="4">SUM(Y12:AA12)</f>
        <v>0.5714285714285714</v>
      </c>
    </row>
    <row r="13" spans="1:28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440</v>
      </c>
      <c r="J13" s="4" t="s">
        <v>440</v>
      </c>
      <c r="K13" s="4" t="s">
        <v>440</v>
      </c>
      <c r="L13" s="4" t="s">
        <v>442</v>
      </c>
      <c r="M13" s="4" t="s">
        <v>440</v>
      </c>
      <c r="N13" s="4" t="s">
        <v>440</v>
      </c>
      <c r="O13" s="4" t="s">
        <v>440</v>
      </c>
      <c r="P13" s="4" t="s">
        <v>440</v>
      </c>
      <c r="Q13" s="4" t="s">
        <v>442</v>
      </c>
      <c r="R13" s="4" t="s">
        <v>440</v>
      </c>
      <c r="S13" s="4" t="s">
        <v>440</v>
      </c>
      <c r="T13" s="4" t="s">
        <v>440</v>
      </c>
      <c r="U13" s="4" t="s">
        <v>442</v>
      </c>
      <c r="V13" s="4" t="s">
        <v>440</v>
      </c>
      <c r="W13" s="4" t="s">
        <v>442</v>
      </c>
      <c r="X13" s="60">
        <f t="shared" si="0"/>
        <v>0.19047619047619047</v>
      </c>
      <c r="Y13" s="60">
        <f t="shared" si="1"/>
        <v>0.76190476190476186</v>
      </c>
      <c r="Z13" s="60">
        <f t="shared" si="2"/>
        <v>0</v>
      </c>
      <c r="AA13" s="60">
        <f t="shared" si="3"/>
        <v>0</v>
      </c>
      <c r="AB13" s="61">
        <f t="shared" si="4"/>
        <v>0.76190476190476186</v>
      </c>
    </row>
    <row r="14" spans="1:28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440</v>
      </c>
      <c r="L14" s="4" t="s">
        <v>442</v>
      </c>
      <c r="M14" s="4" t="s">
        <v>440</v>
      </c>
      <c r="N14" s="4" t="s">
        <v>440</v>
      </c>
      <c r="O14" s="4" t="s">
        <v>440</v>
      </c>
      <c r="P14" s="4" t="s">
        <v>440</v>
      </c>
      <c r="Q14" s="4" t="s">
        <v>440</v>
      </c>
      <c r="R14" s="4" t="s">
        <v>440</v>
      </c>
      <c r="S14" s="4" t="s">
        <v>440</v>
      </c>
      <c r="T14" s="4" t="s">
        <v>440</v>
      </c>
      <c r="U14" s="4" t="s">
        <v>442</v>
      </c>
      <c r="V14" s="4" t="s">
        <v>440</v>
      </c>
      <c r="W14" s="4" t="s">
        <v>442</v>
      </c>
      <c r="X14" s="60">
        <f t="shared" si="0"/>
        <v>0.14285714285714285</v>
      </c>
      <c r="Y14" s="60">
        <f t="shared" si="1"/>
        <v>0.80952380952380953</v>
      </c>
      <c r="Z14" s="60">
        <f t="shared" si="2"/>
        <v>0</v>
      </c>
      <c r="AA14" s="60">
        <f t="shared" si="3"/>
        <v>0</v>
      </c>
      <c r="AB14" s="61">
        <f t="shared" si="4"/>
        <v>0.80952380952380953</v>
      </c>
    </row>
    <row r="15" spans="1:28">
      <c r="A15" s="2">
        <v>5</v>
      </c>
      <c r="B15" s="21" t="s">
        <v>433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440</v>
      </c>
      <c r="H15" s="4" t="s">
        <v>440</v>
      </c>
      <c r="I15" s="4" t="s">
        <v>440</v>
      </c>
      <c r="J15" s="4" t="s">
        <v>442</v>
      </c>
      <c r="K15" s="4" t="s">
        <v>442</v>
      </c>
      <c r="L15" s="4" t="s">
        <v>442</v>
      </c>
      <c r="M15" s="4" t="s">
        <v>440</v>
      </c>
      <c r="N15" s="4" t="s">
        <v>442</v>
      </c>
      <c r="O15" s="4" t="s">
        <v>440</v>
      </c>
      <c r="P15" s="4" t="s">
        <v>440</v>
      </c>
      <c r="Q15" s="4" t="s">
        <v>442</v>
      </c>
      <c r="R15" s="4" t="s">
        <v>440</v>
      </c>
      <c r="S15" s="4" t="s">
        <v>442</v>
      </c>
      <c r="T15" s="4" t="s">
        <v>440</v>
      </c>
      <c r="U15" s="4" t="s">
        <v>442</v>
      </c>
      <c r="V15" s="4" t="s">
        <v>442</v>
      </c>
      <c r="W15" s="4" t="s">
        <v>442</v>
      </c>
      <c r="X15" s="60">
        <f t="shared" si="0"/>
        <v>0.61904761904761907</v>
      </c>
      <c r="Y15" s="60">
        <f t="shared" si="1"/>
        <v>0.38095238095238093</v>
      </c>
      <c r="Z15" s="60">
        <f t="shared" si="2"/>
        <v>0</v>
      </c>
      <c r="AA15" s="60">
        <f t="shared" si="3"/>
        <v>0</v>
      </c>
      <c r="AB15" s="61">
        <f t="shared" si="4"/>
        <v>0.38095238095238093</v>
      </c>
    </row>
    <row r="16" spans="1:28">
      <c r="A16" s="5">
        <v>6</v>
      </c>
      <c r="B16" s="21" t="s">
        <v>410</v>
      </c>
      <c r="C16" s="4" t="s">
        <v>440</v>
      </c>
      <c r="D16" s="4" t="s">
        <v>442</v>
      </c>
      <c r="E16" s="4" t="s">
        <v>442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442</v>
      </c>
      <c r="M16" s="4" t="s">
        <v>440</v>
      </c>
      <c r="N16" s="4" t="s">
        <v>442</v>
      </c>
      <c r="O16" s="4" t="s">
        <v>440</v>
      </c>
      <c r="P16" s="4" t="s">
        <v>440</v>
      </c>
      <c r="Q16" s="4" t="s">
        <v>442</v>
      </c>
      <c r="R16" s="4" t="s">
        <v>440</v>
      </c>
      <c r="S16" s="4" t="s">
        <v>442</v>
      </c>
      <c r="T16" s="4" t="s">
        <v>440</v>
      </c>
      <c r="U16" s="4" t="s">
        <v>442</v>
      </c>
      <c r="V16" s="4" t="s">
        <v>442</v>
      </c>
      <c r="W16" s="4" t="s">
        <v>442</v>
      </c>
      <c r="X16" s="60">
        <f t="shared" si="0"/>
        <v>0.7142857142857143</v>
      </c>
      <c r="Y16" s="60">
        <f t="shared" si="1"/>
        <v>0.23809523809523808</v>
      </c>
      <c r="Z16" s="60">
        <f t="shared" si="2"/>
        <v>0</v>
      </c>
      <c r="AA16" s="60">
        <f t="shared" si="3"/>
        <v>0</v>
      </c>
      <c r="AB16" s="61">
        <f t="shared" si="4"/>
        <v>0.23809523809523808</v>
      </c>
    </row>
    <row r="17" spans="1:28">
      <c r="A17" s="2">
        <v>7</v>
      </c>
      <c r="B17" s="21" t="s">
        <v>411</v>
      </c>
      <c r="C17" s="4" t="s">
        <v>442</v>
      </c>
      <c r="D17" s="4" t="s">
        <v>442</v>
      </c>
      <c r="E17" s="4" t="s">
        <v>442</v>
      </c>
      <c r="F17" s="4" t="s">
        <v>442</v>
      </c>
      <c r="G17" s="4" t="s">
        <v>440</v>
      </c>
      <c r="H17" s="4" t="s">
        <v>440</v>
      </c>
      <c r="I17" s="4" t="s">
        <v>442</v>
      </c>
      <c r="J17" s="4" t="s">
        <v>442</v>
      </c>
      <c r="K17" s="4" t="s">
        <v>440</v>
      </c>
      <c r="L17" s="4" t="s">
        <v>442</v>
      </c>
      <c r="M17" s="4" t="s">
        <v>440</v>
      </c>
      <c r="N17" s="4" t="s">
        <v>440</v>
      </c>
      <c r="O17" s="4" t="s">
        <v>442</v>
      </c>
      <c r="P17" s="4" t="s">
        <v>440</v>
      </c>
      <c r="Q17" s="4" t="s">
        <v>442</v>
      </c>
      <c r="R17" s="4" t="s">
        <v>442</v>
      </c>
      <c r="S17" s="4" t="s">
        <v>442</v>
      </c>
      <c r="T17" s="4" t="s">
        <v>442</v>
      </c>
      <c r="U17" s="4" t="s">
        <v>442</v>
      </c>
      <c r="V17" s="4" t="s">
        <v>442</v>
      </c>
      <c r="W17" s="4" t="s">
        <v>442</v>
      </c>
      <c r="X17" s="60">
        <f t="shared" si="0"/>
        <v>0.7142857142857143</v>
      </c>
      <c r="Y17" s="60">
        <f t="shared" si="1"/>
        <v>0.2857142857142857</v>
      </c>
      <c r="Z17" s="60">
        <f t="shared" si="2"/>
        <v>0</v>
      </c>
      <c r="AA17" s="60">
        <f t="shared" si="3"/>
        <v>0</v>
      </c>
      <c r="AB17" s="61">
        <f t="shared" si="4"/>
        <v>0.2857142857142857</v>
      </c>
    </row>
    <row r="18" spans="1:28">
      <c r="A18" s="5">
        <v>8</v>
      </c>
      <c r="B18" s="21" t="s">
        <v>412</v>
      </c>
      <c r="C18" s="4" t="s">
        <v>440</v>
      </c>
      <c r="D18" s="4" t="s">
        <v>440</v>
      </c>
      <c r="E18" s="4" t="s">
        <v>440</v>
      </c>
      <c r="F18" s="4" t="s">
        <v>442</v>
      </c>
      <c r="G18" s="4" t="s">
        <v>442</v>
      </c>
      <c r="H18" s="4" t="s">
        <v>440</v>
      </c>
      <c r="I18" s="4" t="s">
        <v>442</v>
      </c>
      <c r="J18" s="4" t="s">
        <v>442</v>
      </c>
      <c r="K18" s="4" t="s">
        <v>442</v>
      </c>
      <c r="L18" s="4" t="s">
        <v>442</v>
      </c>
      <c r="M18" s="4" t="s">
        <v>442</v>
      </c>
      <c r="N18" s="4" t="s">
        <v>442</v>
      </c>
      <c r="O18" s="4" t="s">
        <v>442</v>
      </c>
      <c r="P18" s="4" t="s">
        <v>440</v>
      </c>
      <c r="Q18" s="4" t="s">
        <v>442</v>
      </c>
      <c r="R18" s="4" t="s">
        <v>440</v>
      </c>
      <c r="S18" s="4" t="s">
        <v>442</v>
      </c>
      <c r="T18" s="4" t="s">
        <v>442</v>
      </c>
      <c r="U18" s="4" t="s">
        <v>442</v>
      </c>
      <c r="V18" s="4" t="s">
        <v>442</v>
      </c>
      <c r="W18" s="4" t="s">
        <v>442</v>
      </c>
      <c r="X18" s="60">
        <f t="shared" si="0"/>
        <v>0.7142857142857143</v>
      </c>
      <c r="Y18" s="60">
        <f t="shared" si="1"/>
        <v>0.23809523809523808</v>
      </c>
      <c r="Z18" s="60">
        <f t="shared" si="2"/>
        <v>0</v>
      </c>
      <c r="AA18" s="60">
        <f t="shared" si="3"/>
        <v>0</v>
      </c>
      <c r="AB18" s="61">
        <f t="shared" si="4"/>
        <v>0.23809523809523808</v>
      </c>
    </row>
    <row r="19" spans="1:28">
      <c r="A19" s="2">
        <v>9</v>
      </c>
      <c r="B19" s="21" t="s">
        <v>413</v>
      </c>
      <c r="C19" s="4" t="s">
        <v>440</v>
      </c>
      <c r="D19" s="4" t="s">
        <v>440</v>
      </c>
      <c r="E19" s="4" t="s">
        <v>442</v>
      </c>
      <c r="F19" s="4" t="s">
        <v>442</v>
      </c>
      <c r="G19" s="4" t="s">
        <v>442</v>
      </c>
      <c r="H19" s="4" t="s">
        <v>440</v>
      </c>
      <c r="I19" s="4" t="s">
        <v>442</v>
      </c>
      <c r="J19" s="4" t="s">
        <v>442</v>
      </c>
      <c r="K19" s="4" t="s">
        <v>442</v>
      </c>
      <c r="L19" s="4" t="s">
        <v>442</v>
      </c>
      <c r="M19" s="4" t="s">
        <v>442</v>
      </c>
      <c r="N19" s="4" t="s">
        <v>442</v>
      </c>
      <c r="O19" s="4" t="s">
        <v>442</v>
      </c>
      <c r="P19" s="4" t="s">
        <v>440</v>
      </c>
      <c r="Q19" s="4" t="s">
        <v>442</v>
      </c>
      <c r="R19" s="4" t="s">
        <v>440</v>
      </c>
      <c r="S19" s="4" t="s">
        <v>442</v>
      </c>
      <c r="T19" s="4" t="s">
        <v>442</v>
      </c>
      <c r="U19" s="4" t="s">
        <v>442</v>
      </c>
      <c r="V19" s="4" t="s">
        <v>442</v>
      </c>
      <c r="W19" s="4" t="s">
        <v>442</v>
      </c>
      <c r="X19" s="60">
        <f t="shared" si="0"/>
        <v>0.76190476190476186</v>
      </c>
      <c r="Y19" s="60">
        <f t="shared" si="1"/>
        <v>0.19047619047619047</v>
      </c>
      <c r="Z19" s="60">
        <f t="shared" si="2"/>
        <v>0</v>
      </c>
      <c r="AA19" s="60">
        <f t="shared" si="3"/>
        <v>0</v>
      </c>
      <c r="AB19" s="61">
        <f t="shared" si="4"/>
        <v>0.19047619047619047</v>
      </c>
    </row>
    <row r="20" spans="1:28">
      <c r="A20" s="5">
        <v>10</v>
      </c>
      <c r="B20" s="21" t="s">
        <v>414</v>
      </c>
      <c r="C20" s="4" t="s">
        <v>440</v>
      </c>
      <c r="D20" s="4" t="s">
        <v>440</v>
      </c>
      <c r="E20" s="4" t="s">
        <v>440</v>
      </c>
      <c r="F20" s="4" t="s">
        <v>440</v>
      </c>
      <c r="G20" s="4" t="s">
        <v>440</v>
      </c>
      <c r="H20" s="4" t="s">
        <v>440</v>
      </c>
      <c r="I20" s="4" t="s">
        <v>442</v>
      </c>
      <c r="J20" s="4" t="s">
        <v>442</v>
      </c>
      <c r="K20" s="4" t="s">
        <v>442</v>
      </c>
      <c r="L20" s="4" t="s">
        <v>442</v>
      </c>
      <c r="M20" s="4" t="s">
        <v>440</v>
      </c>
      <c r="N20" s="4" t="s">
        <v>440</v>
      </c>
      <c r="O20" s="4" t="s">
        <v>440</v>
      </c>
      <c r="P20" s="4" t="s">
        <v>440</v>
      </c>
      <c r="Q20" s="4" t="s">
        <v>440</v>
      </c>
      <c r="R20" s="4" t="s">
        <v>442</v>
      </c>
      <c r="S20" s="4" t="s">
        <v>440</v>
      </c>
      <c r="T20" s="4" t="s">
        <v>440</v>
      </c>
      <c r="U20" s="4" t="s">
        <v>442</v>
      </c>
      <c r="V20" s="4" t="s">
        <v>442</v>
      </c>
      <c r="W20" s="4" t="s">
        <v>442</v>
      </c>
      <c r="X20" s="60">
        <f t="shared" si="0"/>
        <v>0.38095238095238093</v>
      </c>
      <c r="Y20" s="60">
        <f t="shared" si="1"/>
        <v>0.5714285714285714</v>
      </c>
      <c r="Z20" s="60">
        <f t="shared" si="2"/>
        <v>0</v>
      </c>
      <c r="AA20" s="60">
        <f t="shared" si="3"/>
        <v>0</v>
      </c>
      <c r="AB20" s="61">
        <f t="shared" si="4"/>
        <v>0.5714285714285714</v>
      </c>
    </row>
    <row r="21" spans="1:28">
      <c r="A21" s="2">
        <v>11</v>
      </c>
      <c r="B21" s="21" t="s">
        <v>415</v>
      </c>
      <c r="C21" s="4" t="s">
        <v>440</v>
      </c>
      <c r="D21" s="4" t="s">
        <v>440</v>
      </c>
      <c r="E21" s="4" t="s">
        <v>442</v>
      </c>
      <c r="F21" s="4" t="s">
        <v>440</v>
      </c>
      <c r="G21" s="4" t="s">
        <v>440</v>
      </c>
      <c r="H21" s="4" t="s">
        <v>440</v>
      </c>
      <c r="I21" s="4" t="s">
        <v>442</v>
      </c>
      <c r="J21" s="4" t="s">
        <v>440</v>
      </c>
      <c r="K21" s="4" t="s">
        <v>440</v>
      </c>
      <c r="L21" s="4" t="s">
        <v>442</v>
      </c>
      <c r="M21" s="4" t="s">
        <v>440</v>
      </c>
      <c r="N21" s="4" t="s">
        <v>440</v>
      </c>
      <c r="O21" s="4" t="s">
        <v>440</v>
      </c>
      <c r="P21" s="4" t="s">
        <v>440</v>
      </c>
      <c r="Q21" s="4" t="s">
        <v>442</v>
      </c>
      <c r="R21" s="4" t="s">
        <v>440</v>
      </c>
      <c r="S21" s="4" t="s">
        <v>440</v>
      </c>
      <c r="T21" s="4" t="s">
        <v>440</v>
      </c>
      <c r="U21" s="4" t="s">
        <v>442</v>
      </c>
      <c r="V21" s="4" t="s">
        <v>440</v>
      </c>
      <c r="W21" s="4" t="s">
        <v>442</v>
      </c>
      <c r="X21" s="60">
        <f t="shared" si="0"/>
        <v>0.2857142857142857</v>
      </c>
      <c r="Y21" s="60">
        <f t="shared" si="1"/>
        <v>0.66666666666666663</v>
      </c>
      <c r="Z21" s="60">
        <f t="shared" si="2"/>
        <v>0</v>
      </c>
      <c r="AA21" s="60">
        <f t="shared" si="3"/>
        <v>0</v>
      </c>
      <c r="AB21" s="61">
        <f t="shared" si="4"/>
        <v>0.66666666666666663</v>
      </c>
    </row>
    <row r="22" spans="1:28">
      <c r="A22" s="5">
        <v>12</v>
      </c>
      <c r="B22" s="21" t="s">
        <v>416</v>
      </c>
      <c r="C22" s="4" t="s">
        <v>440</v>
      </c>
      <c r="D22" s="4" t="s">
        <v>442</v>
      </c>
      <c r="E22" s="4" t="s">
        <v>442</v>
      </c>
      <c r="F22" s="4" t="s">
        <v>442</v>
      </c>
      <c r="G22" s="4" t="s">
        <v>442</v>
      </c>
      <c r="H22" s="4" t="s">
        <v>440</v>
      </c>
      <c r="I22" s="4" t="s">
        <v>442</v>
      </c>
      <c r="J22" s="4" t="s">
        <v>442</v>
      </c>
      <c r="K22" s="4" t="s">
        <v>442</v>
      </c>
      <c r="L22" s="4" t="s">
        <v>440</v>
      </c>
      <c r="M22" s="4" t="s">
        <v>440</v>
      </c>
      <c r="N22" s="4" t="s">
        <v>440</v>
      </c>
      <c r="O22" s="4" t="s">
        <v>440</v>
      </c>
      <c r="P22" s="4" t="s">
        <v>440</v>
      </c>
      <c r="Q22" s="4" t="s">
        <v>442</v>
      </c>
      <c r="R22" s="4" t="s">
        <v>440</v>
      </c>
      <c r="S22" s="4" t="s">
        <v>440</v>
      </c>
      <c r="T22" s="4" t="s">
        <v>440</v>
      </c>
      <c r="U22" s="4" t="s">
        <v>442</v>
      </c>
      <c r="V22" s="4" t="s">
        <v>440</v>
      </c>
      <c r="W22" s="4" t="s">
        <v>442</v>
      </c>
      <c r="X22" s="60">
        <f t="shared" si="0"/>
        <v>0.47619047619047616</v>
      </c>
      <c r="Y22" s="60">
        <f t="shared" si="1"/>
        <v>0.47619047619047616</v>
      </c>
      <c r="Z22" s="60">
        <f t="shared" si="2"/>
        <v>0</v>
      </c>
      <c r="AA22" s="60">
        <f t="shared" si="3"/>
        <v>0</v>
      </c>
      <c r="AB22" s="61">
        <f t="shared" si="4"/>
        <v>0.47619047619047616</v>
      </c>
    </row>
    <row r="23" spans="1:28">
      <c r="A23" s="2">
        <v>13</v>
      </c>
      <c r="B23" s="21" t="s">
        <v>417</v>
      </c>
      <c r="C23" s="4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4" t="s">
        <v>442</v>
      </c>
      <c r="O23" s="4" t="s">
        <v>442</v>
      </c>
      <c r="P23" s="4" t="s">
        <v>442</v>
      </c>
      <c r="Q23" s="4" t="s">
        <v>442</v>
      </c>
      <c r="R23" s="4" t="s">
        <v>442</v>
      </c>
      <c r="S23" s="4" t="s">
        <v>442</v>
      </c>
      <c r="T23" s="4" t="s">
        <v>442</v>
      </c>
      <c r="U23" s="4" t="s">
        <v>442</v>
      </c>
      <c r="V23" s="4" t="s">
        <v>442</v>
      </c>
      <c r="W23" s="4" t="s">
        <v>442</v>
      </c>
      <c r="X23" s="60">
        <f t="shared" si="0"/>
        <v>1</v>
      </c>
      <c r="Y23" s="60">
        <f t="shared" si="1"/>
        <v>0</v>
      </c>
      <c r="Z23" s="60">
        <f t="shared" si="2"/>
        <v>0</v>
      </c>
      <c r="AA23" s="60">
        <f t="shared" si="3"/>
        <v>0</v>
      </c>
      <c r="AB23" s="61">
        <f t="shared" si="4"/>
        <v>0</v>
      </c>
    </row>
    <row r="24" spans="1:28">
      <c r="A24" s="5">
        <v>14</v>
      </c>
      <c r="B24" s="21" t="s">
        <v>418</v>
      </c>
      <c r="C24" s="4" t="s">
        <v>442</v>
      </c>
      <c r="D24" s="4" t="s">
        <v>442</v>
      </c>
      <c r="E24" s="4" t="s">
        <v>442</v>
      </c>
      <c r="F24" s="4" t="s">
        <v>442</v>
      </c>
      <c r="G24" s="4" t="s">
        <v>442</v>
      </c>
      <c r="H24" s="4" t="s">
        <v>440</v>
      </c>
      <c r="I24" s="4" t="s">
        <v>442</v>
      </c>
      <c r="J24" s="4" t="s">
        <v>442</v>
      </c>
      <c r="K24" s="4" t="s">
        <v>440</v>
      </c>
      <c r="L24" s="4" t="s">
        <v>442</v>
      </c>
      <c r="M24" s="4" t="s">
        <v>440</v>
      </c>
      <c r="N24" s="4" t="s">
        <v>440</v>
      </c>
      <c r="O24" s="4" t="s">
        <v>440</v>
      </c>
      <c r="P24" s="4" t="s">
        <v>440</v>
      </c>
      <c r="Q24" s="4" t="s">
        <v>442</v>
      </c>
      <c r="R24" s="4" t="s">
        <v>440</v>
      </c>
      <c r="S24" s="4" t="s">
        <v>440</v>
      </c>
      <c r="T24" s="4" t="s">
        <v>440</v>
      </c>
      <c r="U24" s="4" t="s">
        <v>442</v>
      </c>
      <c r="V24" s="4" t="s">
        <v>440</v>
      </c>
      <c r="W24" s="4" t="s">
        <v>442</v>
      </c>
      <c r="X24" s="60">
        <f t="shared" si="0"/>
        <v>0.52380952380952384</v>
      </c>
      <c r="Y24" s="60">
        <f t="shared" si="1"/>
        <v>0.47619047619047616</v>
      </c>
      <c r="Z24" s="60">
        <f t="shared" si="2"/>
        <v>0</v>
      </c>
      <c r="AA24" s="60">
        <f t="shared" si="3"/>
        <v>0</v>
      </c>
      <c r="AB24" s="61">
        <f t="shared" si="4"/>
        <v>0.47619047619047616</v>
      </c>
    </row>
    <row r="25" spans="1:28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442</v>
      </c>
      <c r="O25" s="4" t="s">
        <v>442</v>
      </c>
      <c r="P25" s="4" t="s">
        <v>442</v>
      </c>
      <c r="Q25" s="4" t="s">
        <v>442</v>
      </c>
      <c r="R25" s="4" t="s">
        <v>442</v>
      </c>
      <c r="S25" s="4" t="s">
        <v>442</v>
      </c>
      <c r="T25" s="4" t="s">
        <v>442</v>
      </c>
      <c r="U25" s="4" t="s">
        <v>442</v>
      </c>
      <c r="V25" s="4" t="s">
        <v>442</v>
      </c>
      <c r="W25" s="4" t="s">
        <v>442</v>
      </c>
      <c r="X25" s="60">
        <f t="shared" si="0"/>
        <v>1</v>
      </c>
      <c r="Y25" s="60">
        <f t="shared" si="1"/>
        <v>0</v>
      </c>
      <c r="Z25" s="60">
        <f t="shared" si="2"/>
        <v>0</v>
      </c>
      <c r="AA25" s="60">
        <f t="shared" si="3"/>
        <v>0</v>
      </c>
      <c r="AB25" s="61">
        <f t="shared" si="4"/>
        <v>0</v>
      </c>
    </row>
    <row r="26" spans="1:28">
      <c r="A26" s="5">
        <v>16</v>
      </c>
      <c r="B26" s="21" t="s">
        <v>420</v>
      </c>
      <c r="C26" s="8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442</v>
      </c>
      <c r="J26" s="4" t="s">
        <v>442</v>
      </c>
      <c r="K26" s="4" t="s">
        <v>440</v>
      </c>
      <c r="L26" s="4" t="s">
        <v>442</v>
      </c>
      <c r="M26" s="4" t="s">
        <v>440</v>
      </c>
      <c r="N26" s="4" t="s">
        <v>440</v>
      </c>
      <c r="O26" s="4" t="s">
        <v>440</v>
      </c>
      <c r="P26" s="4" t="s">
        <v>440</v>
      </c>
      <c r="Q26" s="4" t="s">
        <v>440</v>
      </c>
      <c r="R26" s="4" t="s">
        <v>440</v>
      </c>
      <c r="S26" s="8" t="s">
        <v>440</v>
      </c>
      <c r="T26" s="4" t="s">
        <v>442</v>
      </c>
      <c r="U26" s="4" t="s">
        <v>442</v>
      </c>
      <c r="V26" s="4" t="s">
        <v>440</v>
      </c>
      <c r="W26" s="4" t="s">
        <v>442</v>
      </c>
      <c r="X26" s="60">
        <f t="shared" si="0"/>
        <v>0.2857142857142857</v>
      </c>
      <c r="Y26" s="60">
        <f t="shared" si="1"/>
        <v>0.66666666666666663</v>
      </c>
      <c r="Z26" s="60">
        <f t="shared" si="2"/>
        <v>0</v>
      </c>
      <c r="AA26" s="60">
        <f t="shared" si="3"/>
        <v>0</v>
      </c>
      <c r="AB26" s="61">
        <f t="shared" si="4"/>
        <v>0.66666666666666663</v>
      </c>
    </row>
    <row r="27" spans="1:28">
      <c r="A27" s="2">
        <v>17</v>
      </c>
      <c r="B27" s="21" t="s">
        <v>421</v>
      </c>
      <c r="C27" s="8" t="s">
        <v>440</v>
      </c>
      <c r="D27" s="4" t="s">
        <v>442</v>
      </c>
      <c r="E27" s="4" t="s">
        <v>442</v>
      </c>
      <c r="F27" s="4" t="s">
        <v>442</v>
      </c>
      <c r="G27" s="4" t="s">
        <v>442</v>
      </c>
      <c r="H27" s="4" t="s">
        <v>440</v>
      </c>
      <c r="I27" s="4" t="s">
        <v>442</v>
      </c>
      <c r="J27" s="4" t="s">
        <v>442</v>
      </c>
      <c r="K27" s="4" t="s">
        <v>442</v>
      </c>
      <c r="L27" s="4" t="s">
        <v>440</v>
      </c>
      <c r="M27" s="4" t="s">
        <v>440</v>
      </c>
      <c r="N27" s="4" t="s">
        <v>440</v>
      </c>
      <c r="O27" s="4" t="s">
        <v>440</v>
      </c>
      <c r="P27" s="4" t="s">
        <v>440</v>
      </c>
      <c r="Q27" s="4" t="s">
        <v>442</v>
      </c>
      <c r="R27" s="4" t="s">
        <v>440</v>
      </c>
      <c r="S27" s="8" t="s">
        <v>440</v>
      </c>
      <c r="T27" s="4" t="s">
        <v>442</v>
      </c>
      <c r="U27" s="4" t="s">
        <v>442</v>
      </c>
      <c r="V27" s="4" t="s">
        <v>440</v>
      </c>
      <c r="W27" s="4" t="s">
        <v>440</v>
      </c>
      <c r="X27" s="60">
        <f t="shared" si="0"/>
        <v>0.47619047619047616</v>
      </c>
      <c r="Y27" s="60">
        <f t="shared" si="1"/>
        <v>0.47619047619047616</v>
      </c>
      <c r="Z27" s="60">
        <f t="shared" si="2"/>
        <v>0</v>
      </c>
      <c r="AA27" s="60">
        <f t="shared" si="3"/>
        <v>0</v>
      </c>
      <c r="AB27" s="61">
        <f t="shared" si="4"/>
        <v>0.47619047619047616</v>
      </c>
    </row>
    <row r="28" spans="1:28">
      <c r="A28" s="5">
        <v>18</v>
      </c>
      <c r="B28" s="21" t="s">
        <v>430</v>
      </c>
      <c r="C28" s="8" t="s">
        <v>440</v>
      </c>
      <c r="D28" s="4" t="s">
        <v>440</v>
      </c>
      <c r="E28" s="4" t="s">
        <v>442</v>
      </c>
      <c r="F28" s="4" t="s">
        <v>442</v>
      </c>
      <c r="G28" s="4" t="s">
        <v>440</v>
      </c>
      <c r="H28" s="4" t="s">
        <v>440</v>
      </c>
      <c r="I28" s="4" t="s">
        <v>442</v>
      </c>
      <c r="J28" s="4" t="s">
        <v>442</v>
      </c>
      <c r="K28" s="4" t="s">
        <v>440</v>
      </c>
      <c r="L28" s="4" t="s">
        <v>440</v>
      </c>
      <c r="M28" s="4" t="s">
        <v>440</v>
      </c>
      <c r="N28" s="4" t="s">
        <v>440</v>
      </c>
      <c r="O28" s="4" t="s">
        <v>440</v>
      </c>
      <c r="P28" s="4" t="s">
        <v>440</v>
      </c>
      <c r="Q28" s="4" t="s">
        <v>442</v>
      </c>
      <c r="R28" s="4" t="s">
        <v>440</v>
      </c>
      <c r="S28" s="8" t="s">
        <v>440</v>
      </c>
      <c r="T28" s="4" t="s">
        <v>440</v>
      </c>
      <c r="U28" s="4" t="s">
        <v>442</v>
      </c>
      <c r="V28" s="4" t="s">
        <v>440</v>
      </c>
      <c r="W28" s="4" t="s">
        <v>440</v>
      </c>
      <c r="X28" s="60">
        <f t="shared" si="0"/>
        <v>0.2857142857142857</v>
      </c>
      <c r="Y28" s="60">
        <f t="shared" si="1"/>
        <v>0.66666666666666663</v>
      </c>
      <c r="Z28" s="60">
        <f t="shared" si="2"/>
        <v>0</v>
      </c>
      <c r="AA28" s="60">
        <f t="shared" si="3"/>
        <v>0</v>
      </c>
      <c r="AB28" s="61">
        <f t="shared" si="4"/>
        <v>0.66666666666666663</v>
      </c>
    </row>
    <row r="29" spans="1:28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442</v>
      </c>
      <c r="F29" s="4" t="s">
        <v>440</v>
      </c>
      <c r="G29" s="4" t="s">
        <v>442</v>
      </c>
      <c r="H29" s="4" t="s">
        <v>440</v>
      </c>
      <c r="I29" s="4" t="s">
        <v>442</v>
      </c>
      <c r="J29" s="4" t="s">
        <v>442</v>
      </c>
      <c r="K29" s="4" t="s">
        <v>440</v>
      </c>
      <c r="L29" s="4" t="s">
        <v>442</v>
      </c>
      <c r="M29" s="4" t="s">
        <v>440</v>
      </c>
      <c r="N29" s="4" t="s">
        <v>440</v>
      </c>
      <c r="O29" s="4" t="s">
        <v>440</v>
      </c>
      <c r="P29" s="4" t="s">
        <v>440</v>
      </c>
      <c r="Q29" s="4" t="s">
        <v>442</v>
      </c>
      <c r="R29" s="4" t="s">
        <v>440</v>
      </c>
      <c r="S29" s="4" t="s">
        <v>440</v>
      </c>
      <c r="T29" s="4" t="s">
        <v>442</v>
      </c>
      <c r="U29" s="4" t="s">
        <v>442</v>
      </c>
      <c r="V29" s="4" t="s">
        <v>440</v>
      </c>
      <c r="W29" s="4" t="s">
        <v>442</v>
      </c>
      <c r="X29" s="60">
        <f t="shared" si="0"/>
        <v>0.42857142857142855</v>
      </c>
      <c r="Y29" s="60">
        <f t="shared" si="1"/>
        <v>0.52380952380952384</v>
      </c>
      <c r="Z29" s="60">
        <f t="shared" si="2"/>
        <v>0</v>
      </c>
      <c r="AA29" s="60">
        <f t="shared" si="3"/>
        <v>0</v>
      </c>
      <c r="AB29" s="61">
        <f t="shared" si="4"/>
        <v>0.52380952380952384</v>
      </c>
    </row>
    <row r="30" spans="1:28">
      <c r="A30" s="5">
        <v>20</v>
      </c>
      <c r="B30" s="21" t="s">
        <v>423</v>
      </c>
      <c r="C30" s="4" t="s">
        <v>440</v>
      </c>
      <c r="D30" s="4" t="s">
        <v>442</v>
      </c>
      <c r="E30" s="4" t="s">
        <v>442</v>
      </c>
      <c r="F30" s="4" t="s">
        <v>442</v>
      </c>
      <c r="G30" s="4" t="s">
        <v>442</v>
      </c>
      <c r="H30" s="4" t="s">
        <v>440</v>
      </c>
      <c r="I30" s="4" t="s">
        <v>442</v>
      </c>
      <c r="J30" s="4" t="s">
        <v>442</v>
      </c>
      <c r="K30" s="4" t="s">
        <v>442</v>
      </c>
      <c r="L30" s="4" t="s">
        <v>442</v>
      </c>
      <c r="M30" s="4" t="s">
        <v>440</v>
      </c>
      <c r="N30" s="4" t="s">
        <v>440</v>
      </c>
      <c r="O30" s="4" t="s">
        <v>440</v>
      </c>
      <c r="P30" s="4" t="s">
        <v>440</v>
      </c>
      <c r="Q30" s="4" t="s">
        <v>442</v>
      </c>
      <c r="R30" s="4" t="s">
        <v>440</v>
      </c>
      <c r="S30" s="4" t="s">
        <v>440</v>
      </c>
      <c r="T30" s="4" t="s">
        <v>442</v>
      </c>
      <c r="U30" s="4" t="s">
        <v>442</v>
      </c>
      <c r="V30" s="4" t="s">
        <v>440</v>
      </c>
      <c r="W30" s="4" t="s">
        <v>442</v>
      </c>
      <c r="X30" s="60">
        <f t="shared" si="0"/>
        <v>0.5714285714285714</v>
      </c>
      <c r="Y30" s="60">
        <f t="shared" si="1"/>
        <v>0.38095238095238093</v>
      </c>
      <c r="Z30" s="60">
        <f t="shared" si="2"/>
        <v>0</v>
      </c>
      <c r="AA30" s="60">
        <f t="shared" si="3"/>
        <v>0</v>
      </c>
      <c r="AB30" s="61">
        <f t="shared" si="4"/>
        <v>0.38095238095238093</v>
      </c>
    </row>
    <row r="31" spans="1:28">
      <c r="A31" s="2">
        <v>21</v>
      </c>
      <c r="B31" s="21" t="s">
        <v>424</v>
      </c>
      <c r="C31" s="4" t="s">
        <v>442</v>
      </c>
      <c r="D31" s="4" t="s">
        <v>442</v>
      </c>
      <c r="E31" s="4" t="s">
        <v>442</v>
      </c>
      <c r="F31" s="4" t="s">
        <v>442</v>
      </c>
      <c r="G31" s="4" t="s">
        <v>442</v>
      </c>
      <c r="H31" s="4" t="s">
        <v>440</v>
      </c>
      <c r="I31" s="4" t="s">
        <v>442</v>
      </c>
      <c r="J31" s="4" t="s">
        <v>442</v>
      </c>
      <c r="K31" s="4" t="s">
        <v>440</v>
      </c>
      <c r="L31" s="4" t="s">
        <v>440</v>
      </c>
      <c r="M31" s="4" t="s">
        <v>440</v>
      </c>
      <c r="N31" s="4" t="s">
        <v>440</v>
      </c>
      <c r="O31" s="4" t="s">
        <v>440</v>
      </c>
      <c r="P31" s="4" t="s">
        <v>440</v>
      </c>
      <c r="Q31" s="4" t="s">
        <v>442</v>
      </c>
      <c r="R31" s="4" t="s">
        <v>440</v>
      </c>
      <c r="S31" s="4" t="s">
        <v>440</v>
      </c>
      <c r="T31" s="4" t="s">
        <v>440</v>
      </c>
      <c r="U31" s="4" t="s">
        <v>442</v>
      </c>
      <c r="V31" s="4" t="s">
        <v>442</v>
      </c>
      <c r="W31" s="4" t="s">
        <v>442</v>
      </c>
      <c r="X31" s="60">
        <f t="shared" si="0"/>
        <v>0.52380952380952384</v>
      </c>
      <c r="Y31" s="60">
        <f t="shared" si="1"/>
        <v>0.47619047619047616</v>
      </c>
      <c r="Z31" s="60">
        <f t="shared" si="2"/>
        <v>0</v>
      </c>
      <c r="AA31" s="60">
        <f t="shared" si="3"/>
        <v>0</v>
      </c>
      <c r="AB31" s="61">
        <f t="shared" si="4"/>
        <v>0.47619047619047616</v>
      </c>
    </row>
    <row r="32" spans="1:28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440</v>
      </c>
      <c r="I32" s="4" t="s">
        <v>442</v>
      </c>
      <c r="J32" s="4" t="s">
        <v>442</v>
      </c>
      <c r="K32" s="4" t="s">
        <v>440</v>
      </c>
      <c r="L32" s="4" t="s">
        <v>440</v>
      </c>
      <c r="M32" s="4" t="s">
        <v>440</v>
      </c>
      <c r="N32" s="4" t="s">
        <v>440</v>
      </c>
      <c r="O32" s="4" t="s">
        <v>440</v>
      </c>
      <c r="P32" s="4" t="s">
        <v>440</v>
      </c>
      <c r="Q32" s="4" t="s">
        <v>440</v>
      </c>
      <c r="R32" s="4" t="s">
        <v>440</v>
      </c>
      <c r="S32" s="4" t="s">
        <v>440</v>
      </c>
      <c r="T32" s="4" t="s">
        <v>442</v>
      </c>
      <c r="U32" s="4" t="s">
        <v>442</v>
      </c>
      <c r="V32" s="4" t="s">
        <v>442</v>
      </c>
      <c r="W32" s="4" t="s">
        <v>442</v>
      </c>
      <c r="X32" s="60">
        <f t="shared" si="0"/>
        <v>0.2857142857142857</v>
      </c>
      <c r="Y32" s="60">
        <f t="shared" si="1"/>
        <v>0.66666666666666663</v>
      </c>
      <c r="Z32" s="60">
        <f t="shared" si="2"/>
        <v>0</v>
      </c>
      <c r="AA32" s="60">
        <f t="shared" si="3"/>
        <v>0</v>
      </c>
      <c r="AB32" s="61">
        <f t="shared" si="4"/>
        <v>0.66666666666666663</v>
      </c>
    </row>
    <row r="33" spans="1:28">
      <c r="A33" s="2">
        <v>23</v>
      </c>
      <c r="B33" s="21" t="s">
        <v>436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4" t="s">
        <v>442</v>
      </c>
      <c r="P33" s="4" t="s">
        <v>442</v>
      </c>
      <c r="Q33" s="4" t="s">
        <v>442</v>
      </c>
      <c r="R33" s="4" t="s">
        <v>442</v>
      </c>
      <c r="S33" s="4" t="s">
        <v>442</v>
      </c>
      <c r="T33" s="4" t="s">
        <v>442</v>
      </c>
      <c r="U33" s="4" t="s">
        <v>442</v>
      </c>
      <c r="V33" s="4" t="s">
        <v>442</v>
      </c>
      <c r="W33" s="4" t="s">
        <v>442</v>
      </c>
      <c r="X33" s="60">
        <f t="shared" si="0"/>
        <v>1</v>
      </c>
      <c r="Y33" s="60">
        <f t="shared" si="1"/>
        <v>0</v>
      </c>
      <c r="Z33" s="60">
        <f t="shared" si="2"/>
        <v>0</v>
      </c>
      <c r="AA33" s="60">
        <f t="shared" si="3"/>
        <v>0</v>
      </c>
      <c r="AB33" s="61">
        <f t="shared" si="4"/>
        <v>0</v>
      </c>
    </row>
    <row r="34" spans="1:28">
      <c r="A34" s="5">
        <v>24</v>
      </c>
      <c r="B34" s="21" t="s">
        <v>434</v>
      </c>
      <c r="C34" s="4" t="s">
        <v>440</v>
      </c>
      <c r="D34" s="4" t="s">
        <v>442</v>
      </c>
      <c r="E34" s="4" t="s">
        <v>440</v>
      </c>
      <c r="F34" s="4" t="s">
        <v>440</v>
      </c>
      <c r="G34" s="4" t="s">
        <v>442</v>
      </c>
      <c r="H34" s="4" t="s">
        <v>440</v>
      </c>
      <c r="I34" s="4" t="s">
        <v>442</v>
      </c>
      <c r="J34" s="4" t="s">
        <v>442</v>
      </c>
      <c r="K34" s="4" t="s">
        <v>442</v>
      </c>
      <c r="L34" s="4" t="s">
        <v>440</v>
      </c>
      <c r="M34" s="4" t="s">
        <v>440</v>
      </c>
      <c r="N34" s="4" t="s">
        <v>440</v>
      </c>
      <c r="O34" s="4" t="s">
        <v>440</v>
      </c>
      <c r="P34" s="4" t="s">
        <v>440</v>
      </c>
      <c r="Q34" s="4" t="s">
        <v>442</v>
      </c>
      <c r="R34" s="4" t="s">
        <v>440</v>
      </c>
      <c r="S34" s="4" t="s">
        <v>440</v>
      </c>
      <c r="T34" s="4" t="s">
        <v>442</v>
      </c>
      <c r="U34" s="4" t="s">
        <v>442</v>
      </c>
      <c r="V34" s="4" t="s">
        <v>442</v>
      </c>
      <c r="W34" s="4" t="s">
        <v>442</v>
      </c>
      <c r="X34" s="60">
        <f t="shared" si="0"/>
        <v>0.47619047619047616</v>
      </c>
      <c r="Y34" s="60">
        <f t="shared" si="1"/>
        <v>0.47619047619047616</v>
      </c>
      <c r="Z34" s="60">
        <f t="shared" si="2"/>
        <v>0</v>
      </c>
      <c r="AA34" s="60">
        <f t="shared" si="3"/>
        <v>0</v>
      </c>
      <c r="AB34" s="61">
        <f t="shared" si="4"/>
        <v>0.47619047619047616</v>
      </c>
    </row>
    <row r="35" spans="1:28">
      <c r="A35" s="2">
        <v>25</v>
      </c>
      <c r="B35" s="21" t="s">
        <v>428</v>
      </c>
      <c r="C35" s="4" t="s">
        <v>442</v>
      </c>
      <c r="D35" s="4" t="s">
        <v>440</v>
      </c>
      <c r="E35" s="4" t="s">
        <v>440</v>
      </c>
      <c r="F35" s="4" t="s">
        <v>442</v>
      </c>
      <c r="G35" s="4" t="s">
        <v>442</v>
      </c>
      <c r="H35" s="4" t="s">
        <v>440</v>
      </c>
      <c r="I35" s="4" t="s">
        <v>442</v>
      </c>
      <c r="J35" s="4" t="s">
        <v>442</v>
      </c>
      <c r="K35" s="4" t="s">
        <v>442</v>
      </c>
      <c r="L35" s="4" t="s">
        <v>440</v>
      </c>
      <c r="M35" s="4" t="s">
        <v>440</v>
      </c>
      <c r="N35" s="4" t="s">
        <v>440</v>
      </c>
      <c r="O35" s="4" t="s">
        <v>440</v>
      </c>
      <c r="P35" s="4" t="s">
        <v>440</v>
      </c>
      <c r="Q35" s="4" t="s">
        <v>442</v>
      </c>
      <c r="R35" s="4" t="s">
        <v>440</v>
      </c>
      <c r="S35" s="4" t="s">
        <v>440</v>
      </c>
      <c r="T35" s="4" t="s">
        <v>442</v>
      </c>
      <c r="U35" s="4" t="s">
        <v>442</v>
      </c>
      <c r="V35" s="4" t="s">
        <v>442</v>
      </c>
      <c r="W35" s="4" t="s">
        <v>442</v>
      </c>
      <c r="X35" s="60">
        <f t="shared" si="0"/>
        <v>0.52380952380952384</v>
      </c>
      <c r="Y35" s="60">
        <f t="shared" si="1"/>
        <v>0.47619047619047616</v>
      </c>
      <c r="Z35" s="60">
        <f t="shared" si="2"/>
        <v>0</v>
      </c>
      <c r="AA35" s="60">
        <f t="shared" si="3"/>
        <v>0</v>
      </c>
      <c r="AB35" s="61">
        <f t="shared" si="4"/>
        <v>0.47619047619047616</v>
      </c>
    </row>
    <row r="36" spans="1:28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2"/>
      <c r="Y36" s="12"/>
      <c r="Z36" s="12"/>
      <c r="AA36" s="12"/>
      <c r="AB36" s="13"/>
    </row>
    <row r="37" spans="1:28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2"/>
      <c r="Y37" s="12"/>
      <c r="Z37" s="12"/>
      <c r="AA37" s="12"/>
      <c r="AB37" s="13"/>
    </row>
    <row r="38" spans="1:28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2"/>
      <c r="Y38" s="12"/>
      <c r="Z38" s="12"/>
      <c r="AA38" s="12"/>
      <c r="AB38" s="13"/>
    </row>
    <row r="39" spans="1:28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2"/>
      <c r="Y39" s="12"/>
      <c r="Z39" s="12"/>
      <c r="AA39" s="12"/>
      <c r="AB39" s="13"/>
    </row>
    <row r="40" spans="1:28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  <c r="T40" s="4"/>
      <c r="U40" s="4"/>
      <c r="V40" s="4"/>
      <c r="W40" s="4"/>
      <c r="X40" s="12"/>
      <c r="Y40" s="12"/>
      <c r="Z40" s="12"/>
      <c r="AA40" s="12"/>
      <c r="AB40" s="13"/>
    </row>
    <row r="41" spans="1:28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  <c r="T41" s="4"/>
      <c r="U41" s="4"/>
      <c r="V41" s="4"/>
      <c r="W41" s="4"/>
      <c r="X41" s="12"/>
      <c r="Y41" s="12"/>
      <c r="Z41" s="12"/>
      <c r="AA41" s="12"/>
      <c r="AB41" s="13"/>
    </row>
    <row r="42" spans="1:28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  <c r="T42" s="4"/>
      <c r="U42" s="4"/>
      <c r="V42" s="4"/>
      <c r="W42" s="4"/>
      <c r="X42" s="12"/>
      <c r="Y42" s="12"/>
      <c r="Z42" s="12"/>
      <c r="AA42" s="12"/>
      <c r="AB42" s="13"/>
    </row>
    <row r="43" spans="1:28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8"/>
      <c r="T43" s="4"/>
      <c r="U43" s="4"/>
      <c r="V43" s="4"/>
      <c r="W43" s="4"/>
      <c r="X43" s="12"/>
      <c r="Y43" s="12"/>
      <c r="Z43" s="12"/>
      <c r="AA43" s="12"/>
      <c r="AB43" s="13"/>
    </row>
    <row r="44" spans="1:28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8"/>
      <c r="T44" s="4"/>
      <c r="U44" s="4"/>
      <c r="V44" s="4"/>
      <c r="W44" s="4"/>
      <c r="X44" s="12"/>
      <c r="Y44" s="12"/>
      <c r="Z44" s="12"/>
      <c r="AA44" s="12"/>
      <c r="AB44" s="13"/>
    </row>
    <row r="45" spans="1:28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"/>
      <c r="T45" s="4"/>
      <c r="U45" s="4"/>
      <c r="V45" s="4"/>
      <c r="W45" s="4"/>
      <c r="X45" s="12"/>
      <c r="Y45" s="12"/>
      <c r="Z45" s="12"/>
      <c r="AA45" s="12"/>
      <c r="AB45" s="13"/>
    </row>
    <row r="46" spans="1:28">
      <c r="A46" s="102" t="s">
        <v>53</v>
      </c>
      <c r="B46" s="102"/>
      <c r="C46" s="59">
        <f>COUNTIF(C11:C45,"н")/COUNTA(C11:C45)</f>
        <v>0.32</v>
      </c>
      <c r="D46" s="59">
        <f t="shared" ref="D46:W46" si="5">COUNTIF(D11:D45,"н")/COUNTA(D11:D45)</f>
        <v>0.48</v>
      </c>
      <c r="E46" s="59">
        <f t="shared" si="5"/>
        <v>0.6</v>
      </c>
      <c r="F46" s="59">
        <f t="shared" si="5"/>
        <v>0.6</v>
      </c>
      <c r="G46" s="59">
        <f t="shared" si="5"/>
        <v>0.56000000000000005</v>
      </c>
      <c r="H46" s="59">
        <f t="shared" si="5"/>
        <v>0.16</v>
      </c>
      <c r="I46" s="59">
        <f t="shared" si="5"/>
        <v>0.84</v>
      </c>
      <c r="J46" s="59">
        <f t="shared" si="5"/>
        <v>0.88</v>
      </c>
      <c r="K46" s="59">
        <f t="shared" si="5"/>
        <v>0.6</v>
      </c>
      <c r="L46" s="59">
        <f t="shared" si="5"/>
        <v>0.72</v>
      </c>
      <c r="M46" s="59">
        <f t="shared" si="5"/>
        <v>0.2</v>
      </c>
      <c r="N46" s="59">
        <f t="shared" si="5"/>
        <v>0.28000000000000003</v>
      </c>
      <c r="O46" s="59">
        <f t="shared" si="5"/>
        <v>0.24</v>
      </c>
      <c r="P46" s="59">
        <f t="shared" si="5"/>
        <v>0.12</v>
      </c>
      <c r="Q46" s="59">
        <f t="shared" si="5"/>
        <v>0.8</v>
      </c>
      <c r="R46" s="59">
        <f t="shared" si="5"/>
        <v>0.24</v>
      </c>
      <c r="S46" s="59">
        <f t="shared" si="5"/>
        <v>0.32</v>
      </c>
      <c r="T46" s="59">
        <f t="shared" si="5"/>
        <v>0.6</v>
      </c>
      <c r="U46" s="59">
        <f t="shared" si="5"/>
        <v>1</v>
      </c>
      <c r="V46" s="59">
        <f t="shared" si="5"/>
        <v>0.6</v>
      </c>
      <c r="W46" s="59">
        <f t="shared" si="5"/>
        <v>0.92</v>
      </c>
      <c r="X46" s="87" t="s">
        <v>45</v>
      </c>
      <c r="Y46" s="88"/>
      <c r="Z46" s="88"/>
      <c r="AA46" s="88"/>
      <c r="AB46" s="89"/>
    </row>
    <row r="47" spans="1:28">
      <c r="A47" s="102" t="s">
        <v>54</v>
      </c>
      <c r="B47" s="102"/>
      <c r="C47" s="59">
        <f>COUNTIF(C12:C46,"с")/COUNTA(C12:C46)</f>
        <v>0.64</v>
      </c>
      <c r="D47" s="59">
        <f t="shared" ref="D47:W47" si="6">COUNTIF(D12:D46,"с")/COUNTA(D12:D46)</f>
        <v>0.48</v>
      </c>
      <c r="E47" s="59">
        <f t="shared" si="6"/>
        <v>0.36</v>
      </c>
      <c r="F47" s="59">
        <f t="shared" si="6"/>
        <v>0.36</v>
      </c>
      <c r="G47" s="59">
        <f t="shared" si="6"/>
        <v>0.4</v>
      </c>
      <c r="H47" s="59">
        <f t="shared" si="6"/>
        <v>0.8</v>
      </c>
      <c r="I47" s="59">
        <f t="shared" si="6"/>
        <v>0.12</v>
      </c>
      <c r="J47" s="59">
        <f t="shared" si="6"/>
        <v>0.12</v>
      </c>
      <c r="K47" s="59">
        <f t="shared" si="6"/>
        <v>0.4</v>
      </c>
      <c r="L47" s="59">
        <f t="shared" si="6"/>
        <v>0.28000000000000003</v>
      </c>
      <c r="M47" s="59">
        <f t="shared" si="6"/>
        <v>0.76</v>
      </c>
      <c r="N47" s="59">
        <f t="shared" si="6"/>
        <v>0.68</v>
      </c>
      <c r="O47" s="59">
        <f t="shared" si="6"/>
        <v>0.72</v>
      </c>
      <c r="P47" s="59">
        <f t="shared" si="6"/>
        <v>0.84</v>
      </c>
      <c r="Q47" s="59">
        <f t="shared" si="6"/>
        <v>0.2</v>
      </c>
      <c r="R47" s="59">
        <f t="shared" si="6"/>
        <v>0.76</v>
      </c>
      <c r="S47" s="59">
        <f t="shared" si="6"/>
        <v>0.64</v>
      </c>
      <c r="T47" s="59">
        <f t="shared" si="6"/>
        <v>0.4</v>
      </c>
      <c r="U47" s="59">
        <f t="shared" si="6"/>
        <v>0</v>
      </c>
      <c r="V47" s="59">
        <f t="shared" si="6"/>
        <v>0.4</v>
      </c>
      <c r="W47" s="59">
        <f t="shared" si="6"/>
        <v>0.08</v>
      </c>
      <c r="X47" s="90" t="s">
        <v>46</v>
      </c>
      <c r="Y47" s="91"/>
      <c r="Z47" s="91"/>
      <c r="AA47" s="91"/>
      <c r="AB47" s="92"/>
    </row>
    <row r="48" spans="1:28">
      <c r="A48" s="102" t="s">
        <v>55</v>
      </c>
      <c r="B48" s="102"/>
      <c r="C48" s="59">
        <f>COUNTIF(C13:C47,"д")/COUNTA(C13:C47)</f>
        <v>0</v>
      </c>
      <c r="D48" s="59">
        <f t="shared" ref="D48:W48" si="7">COUNTIF(D13:D47,"д")/COUNTA(D13:D47)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  <c r="T48" s="59">
        <f t="shared" si="7"/>
        <v>0</v>
      </c>
      <c r="U48" s="59">
        <f t="shared" si="7"/>
        <v>0</v>
      </c>
      <c r="V48" s="59">
        <f t="shared" si="7"/>
        <v>0</v>
      </c>
      <c r="W48" s="59">
        <f t="shared" si="7"/>
        <v>0</v>
      </c>
      <c r="X48" s="93" t="s">
        <v>47</v>
      </c>
      <c r="Y48" s="94"/>
      <c r="Z48" s="94"/>
      <c r="AA48" s="94"/>
      <c r="AB48" s="95"/>
    </row>
    <row r="49" spans="1:28">
      <c r="A49" s="102" t="s">
        <v>56</v>
      </c>
      <c r="B49" s="102"/>
      <c r="C49" s="59">
        <f>COUNTIF(C14:C48,"в")/COUNTA(C14:C48)</f>
        <v>0</v>
      </c>
      <c r="D49" s="59">
        <f t="shared" ref="D49:W49" si="8">COUNTIF(D14:D48,"в")/COUNTA(D14:D48)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59">
        <f t="shared" si="8"/>
        <v>0</v>
      </c>
      <c r="V49" s="59">
        <f t="shared" si="8"/>
        <v>0</v>
      </c>
      <c r="W49" s="59">
        <f t="shared" si="8"/>
        <v>0</v>
      </c>
      <c r="X49" s="96" t="s">
        <v>48</v>
      </c>
      <c r="Y49" s="97"/>
      <c r="Z49" s="97"/>
      <c r="AA49" s="97"/>
      <c r="AB49" s="92"/>
    </row>
    <row r="50" spans="1:28">
      <c r="A50" s="100" t="s">
        <v>57</v>
      </c>
      <c r="B50" s="100"/>
      <c r="C50" s="59">
        <f>SUM(C47:C49)</f>
        <v>0.64</v>
      </c>
      <c r="D50" s="59">
        <f t="shared" ref="D50:W50" si="9">SUM(D47:D49)</f>
        <v>0.48</v>
      </c>
      <c r="E50" s="59">
        <f t="shared" si="9"/>
        <v>0.36</v>
      </c>
      <c r="F50" s="59">
        <f t="shared" si="9"/>
        <v>0.36</v>
      </c>
      <c r="G50" s="59">
        <f t="shared" si="9"/>
        <v>0.4</v>
      </c>
      <c r="H50" s="59">
        <f t="shared" si="9"/>
        <v>0.8</v>
      </c>
      <c r="I50" s="59">
        <f t="shared" si="9"/>
        <v>0.12</v>
      </c>
      <c r="J50" s="59">
        <f t="shared" si="9"/>
        <v>0.12</v>
      </c>
      <c r="K50" s="59">
        <f t="shared" si="9"/>
        <v>0.4</v>
      </c>
      <c r="L50" s="59">
        <f t="shared" si="9"/>
        <v>0.28000000000000003</v>
      </c>
      <c r="M50" s="59">
        <f t="shared" si="9"/>
        <v>0.76</v>
      </c>
      <c r="N50" s="59">
        <f t="shared" si="9"/>
        <v>0.68</v>
      </c>
      <c r="O50" s="59">
        <f t="shared" si="9"/>
        <v>0.72</v>
      </c>
      <c r="P50" s="59">
        <f t="shared" si="9"/>
        <v>0.84</v>
      </c>
      <c r="Q50" s="59">
        <f t="shared" si="9"/>
        <v>0.2</v>
      </c>
      <c r="R50" s="59">
        <f t="shared" si="9"/>
        <v>0.76</v>
      </c>
      <c r="S50" s="59">
        <f t="shared" si="9"/>
        <v>0.64</v>
      </c>
      <c r="T50" s="59">
        <f t="shared" si="9"/>
        <v>0.4</v>
      </c>
      <c r="U50" s="59">
        <f t="shared" si="9"/>
        <v>0</v>
      </c>
      <c r="V50" s="59">
        <f t="shared" si="9"/>
        <v>0.4</v>
      </c>
      <c r="W50" s="59">
        <f t="shared" si="9"/>
        <v>0.08</v>
      </c>
      <c r="X50" s="14" t="s">
        <v>49</v>
      </c>
      <c r="Y50" s="14" t="s">
        <v>50</v>
      </c>
      <c r="Z50" s="14" t="s">
        <v>51</v>
      </c>
      <c r="AA50" s="14" t="s">
        <v>52</v>
      </c>
      <c r="AB50" s="15" t="s">
        <v>44</v>
      </c>
    </row>
    <row r="51" spans="1:28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62">
        <f>AVERAGE(X11:X45)</f>
        <v>0.52761904761904765</v>
      </c>
      <c r="Y51" s="62">
        <f>AVERAGE(Y11:Y45)</f>
        <v>0.44</v>
      </c>
      <c r="Z51" s="62">
        <f>AVERAGE(Z11:Z45)</f>
        <v>0</v>
      </c>
      <c r="AA51" s="62">
        <f>AVERAGE(AA11:AA45)</f>
        <v>0</v>
      </c>
      <c r="AB51" s="62">
        <f>AVERAGE(AB11:AB45)</f>
        <v>0.44</v>
      </c>
    </row>
    <row r="56" spans="1:28" ht="15.75">
      <c r="A56" s="9" t="s">
        <v>25</v>
      </c>
      <c r="C56" s="11" t="s">
        <v>61</v>
      </c>
    </row>
    <row r="57" spans="1:28" ht="15" customHeight="1">
      <c r="A57" s="74" t="s">
        <v>0</v>
      </c>
      <c r="B57" s="76" t="s">
        <v>1</v>
      </c>
      <c r="C57" s="104" t="s">
        <v>179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18" t="s">
        <v>179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20"/>
      <c r="X57" s="98" t="s">
        <v>38</v>
      </c>
      <c r="Y57" s="98"/>
      <c r="Z57" s="98"/>
      <c r="AA57" s="98"/>
      <c r="AB57" s="98"/>
    </row>
    <row r="58" spans="1:28" ht="15" customHeight="1">
      <c r="A58" s="74"/>
      <c r="B58" s="117"/>
      <c r="C58" s="121" t="s">
        <v>180</v>
      </c>
      <c r="D58" s="114"/>
      <c r="E58" s="114"/>
      <c r="F58" s="114"/>
      <c r="G58" s="114"/>
      <c r="H58" s="114"/>
      <c r="I58" s="122" t="s">
        <v>181</v>
      </c>
      <c r="J58" s="123"/>
      <c r="K58" s="123"/>
      <c r="L58" s="123"/>
      <c r="M58" s="116" t="s">
        <v>194</v>
      </c>
      <c r="N58" s="110"/>
      <c r="O58" s="110"/>
      <c r="P58" s="110"/>
      <c r="Q58" s="110"/>
      <c r="R58" s="110"/>
      <c r="S58" s="105"/>
      <c r="T58" s="121" t="s">
        <v>195</v>
      </c>
      <c r="U58" s="121"/>
      <c r="V58" s="121"/>
      <c r="W58" s="121"/>
      <c r="X58" s="95" t="s">
        <v>39</v>
      </c>
      <c r="Y58" s="95"/>
      <c r="Z58" s="95"/>
      <c r="AA58" s="95"/>
      <c r="AB58" s="95"/>
    </row>
    <row r="59" spans="1:28" ht="15" customHeight="1">
      <c r="A59" s="74"/>
      <c r="B59" s="117"/>
      <c r="C59" s="110" t="s">
        <v>182</v>
      </c>
      <c r="D59" s="110" t="s">
        <v>183</v>
      </c>
      <c r="E59" s="114" t="s">
        <v>184</v>
      </c>
      <c r="F59" s="114"/>
      <c r="G59" s="110" t="s">
        <v>185</v>
      </c>
      <c r="H59" s="110" t="s">
        <v>186</v>
      </c>
      <c r="I59" s="110" t="s">
        <v>187</v>
      </c>
      <c r="J59" s="110" t="s">
        <v>188</v>
      </c>
      <c r="K59" s="110" t="s">
        <v>189</v>
      </c>
      <c r="L59" s="110" t="s">
        <v>190</v>
      </c>
      <c r="M59" s="114" t="s">
        <v>196</v>
      </c>
      <c r="N59" s="114"/>
      <c r="O59" s="114"/>
      <c r="P59" s="114"/>
      <c r="Q59" s="114"/>
      <c r="R59" s="114"/>
      <c r="S59" s="82" t="s">
        <v>197</v>
      </c>
      <c r="T59" s="110" t="s">
        <v>198</v>
      </c>
      <c r="U59" s="110" t="s">
        <v>199</v>
      </c>
      <c r="V59" s="110" t="s">
        <v>200</v>
      </c>
      <c r="W59" s="110" t="s">
        <v>201</v>
      </c>
      <c r="X59" s="99" t="s">
        <v>40</v>
      </c>
      <c r="Y59" s="99" t="s">
        <v>41</v>
      </c>
      <c r="Z59" s="99" t="s">
        <v>42</v>
      </c>
      <c r="AA59" s="99" t="s">
        <v>43</v>
      </c>
      <c r="AB59" s="85" t="s">
        <v>44</v>
      </c>
    </row>
    <row r="60" spans="1:28" ht="15" customHeight="1">
      <c r="A60" s="74"/>
      <c r="B60" s="117"/>
      <c r="C60" s="110"/>
      <c r="D60" s="110"/>
      <c r="E60" s="110" t="s">
        <v>191</v>
      </c>
      <c r="F60" s="110" t="s">
        <v>192</v>
      </c>
      <c r="G60" s="110"/>
      <c r="H60" s="110"/>
      <c r="I60" s="110"/>
      <c r="J60" s="110"/>
      <c r="K60" s="110"/>
      <c r="L60" s="110"/>
      <c r="M60" s="110" t="s">
        <v>202</v>
      </c>
      <c r="N60" s="110" t="s">
        <v>203</v>
      </c>
      <c r="O60" s="110" t="s">
        <v>204</v>
      </c>
      <c r="P60" s="114" t="s">
        <v>205</v>
      </c>
      <c r="Q60" s="82" t="s">
        <v>206</v>
      </c>
      <c r="R60" s="82" t="s">
        <v>207</v>
      </c>
      <c r="S60" s="105"/>
      <c r="T60" s="110"/>
      <c r="U60" s="110"/>
      <c r="V60" s="110"/>
      <c r="W60" s="110"/>
      <c r="X60" s="99"/>
      <c r="Y60" s="99"/>
      <c r="Z60" s="99"/>
      <c r="AA60" s="99"/>
      <c r="AB60" s="85"/>
    </row>
    <row r="61" spans="1:28">
      <c r="A61" s="75"/>
      <c r="B61" s="117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4"/>
      <c r="Q61" s="82"/>
      <c r="R61" s="82"/>
      <c r="S61" s="105"/>
      <c r="T61" s="110"/>
      <c r="U61" s="110"/>
      <c r="V61" s="110"/>
      <c r="W61" s="110"/>
      <c r="X61" s="99"/>
      <c r="Y61" s="99"/>
      <c r="Z61" s="99"/>
      <c r="AA61" s="99"/>
      <c r="AB61" s="85"/>
    </row>
    <row r="62" spans="1:28">
      <c r="A62" s="2">
        <v>1</v>
      </c>
      <c r="B62" s="21" t="s">
        <v>406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60" t="e">
        <f>COUNTIF(C62:W62,"н")/COUNTA(C62:W62)</f>
        <v>#DIV/0!</v>
      </c>
      <c r="Y62" s="60">
        <f>COUNTIF(D62:X62,"с")/COUNTA(D62:X62)</f>
        <v>0</v>
      </c>
      <c r="Z62" s="60">
        <f>COUNTIF(E62:Y62,"д")/COUNTA(E62:Y62)</f>
        <v>0</v>
      </c>
      <c r="AA62" s="60">
        <f>COUNTIF(F62:Z62,"в")/COUNTA(F62:Z62)</f>
        <v>0</v>
      </c>
      <c r="AB62" s="61">
        <f>SUM(Y62:AA62)</f>
        <v>0</v>
      </c>
    </row>
    <row r="63" spans="1:28">
      <c r="A63" s="5">
        <v>2</v>
      </c>
      <c r="B63" s="21" t="s">
        <v>407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60" t="e">
        <f t="shared" ref="X63:X86" si="10">COUNTIF(C63:W63,"н")/COUNTA(C63:W63)</f>
        <v>#DIV/0!</v>
      </c>
      <c r="Y63" s="60">
        <f t="shared" ref="Y63:Y86" si="11">COUNTIF(D63:X63,"с")/COUNTA(D63:X63)</f>
        <v>0</v>
      </c>
      <c r="Z63" s="60">
        <f t="shared" ref="Z63:Z86" si="12">COUNTIF(E63:Y63,"д")/COUNTA(E63:Y63)</f>
        <v>0</v>
      </c>
      <c r="AA63" s="60">
        <f t="shared" ref="AA63:AA86" si="13">COUNTIF(F63:Z63,"в")/COUNTA(F63:Z63)</f>
        <v>0</v>
      </c>
      <c r="AB63" s="61">
        <f t="shared" ref="AB63:AB86" si="14">SUM(Y63:AA63)</f>
        <v>0</v>
      </c>
    </row>
    <row r="64" spans="1:28">
      <c r="A64" s="2">
        <v>3</v>
      </c>
      <c r="B64" s="21" t="s">
        <v>408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60" t="e">
        <f t="shared" si="10"/>
        <v>#DIV/0!</v>
      </c>
      <c r="Y64" s="60">
        <f t="shared" si="11"/>
        <v>0</v>
      </c>
      <c r="Z64" s="60">
        <f t="shared" si="12"/>
        <v>0</v>
      </c>
      <c r="AA64" s="60">
        <f t="shared" si="13"/>
        <v>0</v>
      </c>
      <c r="AB64" s="61">
        <f t="shared" si="14"/>
        <v>0</v>
      </c>
    </row>
    <row r="65" spans="1:28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60" t="e">
        <f t="shared" si="10"/>
        <v>#DIV/0!</v>
      </c>
      <c r="Y65" s="60">
        <f t="shared" si="11"/>
        <v>0</v>
      </c>
      <c r="Z65" s="60">
        <f t="shared" si="12"/>
        <v>0</v>
      </c>
      <c r="AA65" s="60">
        <f t="shared" si="13"/>
        <v>0</v>
      </c>
      <c r="AB65" s="61">
        <f t="shared" si="14"/>
        <v>0</v>
      </c>
    </row>
    <row r="66" spans="1:28">
      <c r="A66" s="2">
        <v>5</v>
      </c>
      <c r="B66" s="21" t="s">
        <v>433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60" t="e">
        <f t="shared" si="10"/>
        <v>#DIV/0!</v>
      </c>
      <c r="Y66" s="60">
        <f t="shared" si="11"/>
        <v>0</v>
      </c>
      <c r="Z66" s="60">
        <f t="shared" si="12"/>
        <v>0</v>
      </c>
      <c r="AA66" s="60">
        <f t="shared" si="13"/>
        <v>0</v>
      </c>
      <c r="AB66" s="61">
        <f t="shared" si="14"/>
        <v>0</v>
      </c>
    </row>
    <row r="67" spans="1:28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60" t="e">
        <f t="shared" si="10"/>
        <v>#DIV/0!</v>
      </c>
      <c r="Y67" s="60">
        <f t="shared" si="11"/>
        <v>0</v>
      </c>
      <c r="Z67" s="60">
        <f t="shared" si="12"/>
        <v>0</v>
      </c>
      <c r="AA67" s="60">
        <f t="shared" si="13"/>
        <v>0</v>
      </c>
      <c r="AB67" s="61">
        <f t="shared" si="14"/>
        <v>0</v>
      </c>
    </row>
    <row r="68" spans="1:28">
      <c r="A68" s="2">
        <v>7</v>
      </c>
      <c r="B68" s="21" t="s">
        <v>411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60" t="e">
        <f t="shared" si="10"/>
        <v>#DIV/0!</v>
      </c>
      <c r="Y68" s="60">
        <f t="shared" si="11"/>
        <v>0</v>
      </c>
      <c r="Z68" s="60">
        <f t="shared" si="12"/>
        <v>0</v>
      </c>
      <c r="AA68" s="60">
        <f t="shared" si="13"/>
        <v>0</v>
      </c>
      <c r="AB68" s="61">
        <f t="shared" si="14"/>
        <v>0</v>
      </c>
    </row>
    <row r="69" spans="1:28">
      <c r="A69" s="5">
        <v>8</v>
      </c>
      <c r="B69" s="21" t="s">
        <v>412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60" t="e">
        <f t="shared" si="10"/>
        <v>#DIV/0!</v>
      </c>
      <c r="Y69" s="60">
        <f t="shared" si="11"/>
        <v>0</v>
      </c>
      <c r="Z69" s="60">
        <f t="shared" si="12"/>
        <v>0</v>
      </c>
      <c r="AA69" s="60">
        <f t="shared" si="13"/>
        <v>0</v>
      </c>
      <c r="AB69" s="61">
        <f t="shared" si="14"/>
        <v>0</v>
      </c>
    </row>
    <row r="70" spans="1:28">
      <c r="A70" s="2">
        <v>9</v>
      </c>
      <c r="B70" s="21" t="s">
        <v>413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60" t="e">
        <f t="shared" si="10"/>
        <v>#DIV/0!</v>
      </c>
      <c r="Y70" s="60">
        <f t="shared" si="11"/>
        <v>0</v>
      </c>
      <c r="Z70" s="60">
        <f t="shared" si="12"/>
        <v>0</v>
      </c>
      <c r="AA70" s="60">
        <f t="shared" si="13"/>
        <v>0</v>
      </c>
      <c r="AB70" s="61">
        <f t="shared" si="14"/>
        <v>0</v>
      </c>
    </row>
    <row r="71" spans="1:28">
      <c r="A71" s="5">
        <v>10</v>
      </c>
      <c r="B71" s="21" t="s">
        <v>414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60" t="e">
        <f t="shared" si="10"/>
        <v>#DIV/0!</v>
      </c>
      <c r="Y71" s="60">
        <f t="shared" si="11"/>
        <v>0</v>
      </c>
      <c r="Z71" s="60">
        <f t="shared" si="12"/>
        <v>0</v>
      </c>
      <c r="AA71" s="60">
        <f t="shared" si="13"/>
        <v>0</v>
      </c>
      <c r="AB71" s="61">
        <f t="shared" si="14"/>
        <v>0</v>
      </c>
    </row>
    <row r="72" spans="1:28">
      <c r="A72" s="2">
        <v>11</v>
      </c>
      <c r="B72" s="21" t="s">
        <v>415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60" t="e">
        <f t="shared" si="10"/>
        <v>#DIV/0!</v>
      </c>
      <c r="Y72" s="60">
        <f t="shared" si="11"/>
        <v>0</v>
      </c>
      <c r="Z72" s="60">
        <f t="shared" si="12"/>
        <v>0</v>
      </c>
      <c r="AA72" s="60">
        <f t="shared" si="13"/>
        <v>0</v>
      </c>
      <c r="AB72" s="61">
        <f t="shared" si="14"/>
        <v>0</v>
      </c>
    </row>
    <row r="73" spans="1:28">
      <c r="A73" s="5">
        <v>12</v>
      </c>
      <c r="B73" s="21" t="s">
        <v>416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60" t="e">
        <f t="shared" si="10"/>
        <v>#DIV/0!</v>
      </c>
      <c r="Y73" s="60">
        <f t="shared" si="11"/>
        <v>0</v>
      </c>
      <c r="Z73" s="60">
        <f t="shared" si="12"/>
        <v>0</v>
      </c>
      <c r="AA73" s="60">
        <f t="shared" si="13"/>
        <v>0</v>
      </c>
      <c r="AB73" s="61">
        <f t="shared" si="14"/>
        <v>0</v>
      </c>
    </row>
    <row r="74" spans="1:28">
      <c r="A74" s="2">
        <v>13</v>
      </c>
      <c r="B74" s="21" t="s">
        <v>417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60" t="e">
        <f t="shared" si="10"/>
        <v>#DIV/0!</v>
      </c>
      <c r="Y74" s="60">
        <f t="shared" si="11"/>
        <v>0</v>
      </c>
      <c r="Z74" s="60">
        <f t="shared" si="12"/>
        <v>0</v>
      </c>
      <c r="AA74" s="60">
        <f t="shared" si="13"/>
        <v>0</v>
      </c>
      <c r="AB74" s="61">
        <f t="shared" si="14"/>
        <v>0</v>
      </c>
    </row>
    <row r="75" spans="1:28">
      <c r="A75" s="5">
        <v>14</v>
      </c>
      <c r="B75" s="21" t="s">
        <v>418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60" t="e">
        <f t="shared" si="10"/>
        <v>#DIV/0!</v>
      </c>
      <c r="Y75" s="60">
        <f t="shared" si="11"/>
        <v>0</v>
      </c>
      <c r="Z75" s="60">
        <f t="shared" si="12"/>
        <v>0</v>
      </c>
      <c r="AA75" s="60">
        <f t="shared" si="13"/>
        <v>0</v>
      </c>
      <c r="AB75" s="61">
        <f t="shared" si="14"/>
        <v>0</v>
      </c>
    </row>
    <row r="76" spans="1:28">
      <c r="A76" s="2">
        <v>15</v>
      </c>
      <c r="B76" s="21" t="s">
        <v>419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60" t="e">
        <f t="shared" si="10"/>
        <v>#DIV/0!</v>
      </c>
      <c r="Y76" s="60">
        <f t="shared" si="11"/>
        <v>0</v>
      </c>
      <c r="Z76" s="60">
        <f t="shared" si="12"/>
        <v>0</v>
      </c>
      <c r="AA76" s="60">
        <f t="shared" si="13"/>
        <v>0</v>
      </c>
      <c r="AB76" s="61">
        <f t="shared" si="14"/>
        <v>0</v>
      </c>
    </row>
    <row r="77" spans="1:28">
      <c r="A77" s="5">
        <v>16</v>
      </c>
      <c r="B77" s="21" t="s">
        <v>420</v>
      </c>
      <c r="C77" s="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8"/>
      <c r="T77" s="4"/>
      <c r="U77" s="4"/>
      <c r="V77" s="4"/>
      <c r="W77" s="4"/>
      <c r="X77" s="60" t="e">
        <f t="shared" si="10"/>
        <v>#DIV/0!</v>
      </c>
      <c r="Y77" s="60">
        <f t="shared" si="11"/>
        <v>0</v>
      </c>
      <c r="Z77" s="60">
        <f t="shared" si="12"/>
        <v>0</v>
      </c>
      <c r="AA77" s="60">
        <f t="shared" si="13"/>
        <v>0</v>
      </c>
      <c r="AB77" s="61">
        <f t="shared" si="14"/>
        <v>0</v>
      </c>
    </row>
    <row r="78" spans="1:28">
      <c r="A78" s="2">
        <v>17</v>
      </c>
      <c r="B78" s="21" t="s">
        <v>421</v>
      </c>
      <c r="C78" s="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8"/>
      <c r="T78" s="4"/>
      <c r="U78" s="4"/>
      <c r="V78" s="4"/>
      <c r="W78" s="4"/>
      <c r="X78" s="60" t="e">
        <f t="shared" si="10"/>
        <v>#DIV/0!</v>
      </c>
      <c r="Y78" s="60">
        <f t="shared" si="11"/>
        <v>0</v>
      </c>
      <c r="Z78" s="60">
        <f t="shared" si="12"/>
        <v>0</v>
      </c>
      <c r="AA78" s="60">
        <f t="shared" si="13"/>
        <v>0</v>
      </c>
      <c r="AB78" s="61">
        <f t="shared" si="14"/>
        <v>0</v>
      </c>
    </row>
    <row r="79" spans="1:28">
      <c r="A79" s="5">
        <v>18</v>
      </c>
      <c r="B79" s="21" t="s">
        <v>430</v>
      </c>
      <c r="C79" s="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8"/>
      <c r="T79" s="4"/>
      <c r="U79" s="4"/>
      <c r="V79" s="4"/>
      <c r="W79" s="4"/>
      <c r="X79" s="60" t="e">
        <f t="shared" si="10"/>
        <v>#DIV/0!</v>
      </c>
      <c r="Y79" s="60">
        <f t="shared" si="11"/>
        <v>0</v>
      </c>
      <c r="Z79" s="60">
        <f t="shared" si="12"/>
        <v>0</v>
      </c>
      <c r="AA79" s="60">
        <f t="shared" si="13"/>
        <v>0</v>
      </c>
      <c r="AB79" s="61">
        <f t="shared" si="14"/>
        <v>0</v>
      </c>
    </row>
    <row r="80" spans="1:28">
      <c r="A80" s="2">
        <v>19</v>
      </c>
      <c r="B80" s="21" t="s">
        <v>422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60" t="e">
        <f t="shared" si="10"/>
        <v>#DIV/0!</v>
      </c>
      <c r="Y80" s="60">
        <f t="shared" si="11"/>
        <v>0</v>
      </c>
      <c r="Z80" s="60">
        <f t="shared" si="12"/>
        <v>0</v>
      </c>
      <c r="AA80" s="60">
        <f t="shared" si="13"/>
        <v>0</v>
      </c>
      <c r="AB80" s="61">
        <f t="shared" si="14"/>
        <v>0</v>
      </c>
    </row>
    <row r="81" spans="1:28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60" t="e">
        <f t="shared" si="10"/>
        <v>#DIV/0!</v>
      </c>
      <c r="Y81" s="60">
        <f t="shared" si="11"/>
        <v>0</v>
      </c>
      <c r="Z81" s="60">
        <f t="shared" si="12"/>
        <v>0</v>
      </c>
      <c r="AA81" s="60">
        <f t="shared" si="13"/>
        <v>0</v>
      </c>
      <c r="AB81" s="61">
        <f t="shared" si="14"/>
        <v>0</v>
      </c>
    </row>
    <row r="82" spans="1:28">
      <c r="A82" s="2">
        <v>21</v>
      </c>
      <c r="B82" s="21" t="s">
        <v>424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60" t="e">
        <f t="shared" si="10"/>
        <v>#DIV/0!</v>
      </c>
      <c r="Y82" s="60">
        <f t="shared" si="11"/>
        <v>0</v>
      </c>
      <c r="Z82" s="60">
        <f t="shared" si="12"/>
        <v>0</v>
      </c>
      <c r="AA82" s="60">
        <f t="shared" si="13"/>
        <v>0</v>
      </c>
      <c r="AB82" s="61">
        <f t="shared" si="14"/>
        <v>0</v>
      </c>
    </row>
    <row r="83" spans="1:28">
      <c r="A83" s="5">
        <v>22</v>
      </c>
      <c r="B83" s="21" t="s">
        <v>425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60" t="e">
        <f t="shared" si="10"/>
        <v>#DIV/0!</v>
      </c>
      <c r="Y83" s="60">
        <f t="shared" si="11"/>
        <v>0</v>
      </c>
      <c r="Z83" s="60">
        <f t="shared" si="12"/>
        <v>0</v>
      </c>
      <c r="AA83" s="60">
        <f t="shared" si="13"/>
        <v>0</v>
      </c>
      <c r="AB83" s="61">
        <f t="shared" si="14"/>
        <v>0</v>
      </c>
    </row>
    <row r="84" spans="1:28">
      <c r="A84" s="2">
        <v>23</v>
      </c>
      <c r="B84" s="21" t="s">
        <v>436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60" t="e">
        <f t="shared" si="10"/>
        <v>#DIV/0!</v>
      </c>
      <c r="Y84" s="60">
        <f t="shared" si="11"/>
        <v>0</v>
      </c>
      <c r="Z84" s="60">
        <f t="shared" si="12"/>
        <v>0</v>
      </c>
      <c r="AA84" s="60">
        <f t="shared" si="13"/>
        <v>0</v>
      </c>
      <c r="AB84" s="61">
        <f t="shared" si="14"/>
        <v>0</v>
      </c>
    </row>
    <row r="85" spans="1:28">
      <c r="A85" s="5">
        <v>24</v>
      </c>
      <c r="B85" s="21" t="s">
        <v>434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60" t="e">
        <f t="shared" si="10"/>
        <v>#DIV/0!</v>
      </c>
      <c r="Y85" s="60">
        <f t="shared" si="11"/>
        <v>0</v>
      </c>
      <c r="Z85" s="60">
        <f t="shared" si="12"/>
        <v>0</v>
      </c>
      <c r="AA85" s="60">
        <f t="shared" si="13"/>
        <v>0</v>
      </c>
      <c r="AB85" s="61">
        <f t="shared" si="14"/>
        <v>0</v>
      </c>
    </row>
    <row r="86" spans="1:28">
      <c r="A86" s="2">
        <v>25</v>
      </c>
      <c r="B86" s="21" t="s">
        <v>428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60" t="e">
        <f t="shared" si="10"/>
        <v>#DIV/0!</v>
      </c>
      <c r="Y86" s="60">
        <f t="shared" si="11"/>
        <v>0</v>
      </c>
      <c r="Z86" s="60">
        <f t="shared" si="12"/>
        <v>0</v>
      </c>
      <c r="AA86" s="60">
        <f t="shared" si="13"/>
        <v>0</v>
      </c>
      <c r="AB86" s="61">
        <f t="shared" si="14"/>
        <v>0</v>
      </c>
    </row>
    <row r="87" spans="1:28">
      <c r="A87" s="5">
        <v>26</v>
      </c>
      <c r="B87" s="2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2"/>
      <c r="Y87" s="12"/>
      <c r="Z87" s="12"/>
      <c r="AA87" s="12"/>
      <c r="AB87" s="13"/>
    </row>
    <row r="88" spans="1:28">
      <c r="A88" s="2">
        <v>27</v>
      </c>
      <c r="B88" s="2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2"/>
      <c r="Y88" s="12"/>
      <c r="Z88" s="12"/>
      <c r="AA88" s="12"/>
      <c r="AB88" s="13"/>
    </row>
    <row r="89" spans="1:28">
      <c r="A89" s="5">
        <v>28</v>
      </c>
      <c r="B89" s="2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2"/>
      <c r="Y89" s="12"/>
      <c r="Z89" s="12"/>
      <c r="AA89" s="12"/>
      <c r="AB89" s="13"/>
    </row>
    <row r="90" spans="1:28">
      <c r="A90" s="2">
        <v>29</v>
      </c>
      <c r="B90" s="2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12"/>
      <c r="Y90" s="12"/>
      <c r="Z90" s="12"/>
      <c r="AA90" s="12"/>
      <c r="AB90" s="13"/>
    </row>
    <row r="91" spans="1:28">
      <c r="A91" s="5">
        <v>30</v>
      </c>
      <c r="B91" s="21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8"/>
      <c r="T91" s="4"/>
      <c r="U91" s="4"/>
      <c r="V91" s="4"/>
      <c r="W91" s="4"/>
      <c r="X91" s="12"/>
      <c r="Y91" s="12"/>
      <c r="Z91" s="12"/>
      <c r="AA91" s="12"/>
      <c r="AB91" s="13"/>
    </row>
    <row r="92" spans="1:28">
      <c r="A92" s="2">
        <v>31</v>
      </c>
      <c r="B92" s="21"/>
      <c r="C92" s="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8"/>
      <c r="T92" s="4"/>
      <c r="U92" s="4"/>
      <c r="V92" s="4"/>
      <c r="W92" s="4"/>
      <c r="X92" s="12"/>
      <c r="Y92" s="12"/>
      <c r="Z92" s="12"/>
      <c r="AA92" s="12"/>
      <c r="AB92" s="13"/>
    </row>
    <row r="93" spans="1:28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8"/>
      <c r="T93" s="4"/>
      <c r="U93" s="4"/>
      <c r="V93" s="4"/>
      <c r="W93" s="4"/>
      <c r="X93" s="12"/>
      <c r="Y93" s="12"/>
      <c r="Z93" s="12"/>
      <c r="AA93" s="12"/>
      <c r="AB93" s="13"/>
    </row>
    <row r="94" spans="1:28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8"/>
      <c r="T94" s="4"/>
      <c r="U94" s="4"/>
      <c r="V94" s="4"/>
      <c r="W94" s="4"/>
      <c r="X94" s="12"/>
      <c r="Y94" s="12"/>
      <c r="Z94" s="12"/>
      <c r="AA94" s="12"/>
      <c r="AB94" s="13"/>
    </row>
    <row r="95" spans="1:28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8"/>
      <c r="T95" s="4"/>
      <c r="U95" s="4"/>
      <c r="V95" s="4"/>
      <c r="W95" s="4"/>
      <c r="X95" s="12"/>
      <c r="Y95" s="12"/>
      <c r="Z95" s="12"/>
      <c r="AA95" s="12"/>
      <c r="AB95" s="13"/>
    </row>
    <row r="96" spans="1:28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"/>
      <c r="T96" s="4"/>
      <c r="U96" s="4"/>
      <c r="V96" s="4"/>
      <c r="W96" s="4"/>
      <c r="X96" s="12"/>
      <c r="Y96" s="12"/>
      <c r="Z96" s="12"/>
      <c r="AA96" s="12"/>
      <c r="AB96" s="13"/>
    </row>
    <row r="97" spans="1:28" ht="15" customHeight="1">
      <c r="A97" s="102" t="s">
        <v>53</v>
      </c>
      <c r="B97" s="102"/>
      <c r="C97" s="59" t="e">
        <f>COUNTIF(C62:C96,"н")/COUNTA(C62:C96)</f>
        <v>#DIV/0!</v>
      </c>
      <c r="D97" s="59" t="e">
        <f t="shared" ref="D97:W97" si="15">COUNTIF(D62:D96,"н")/COUNTA(D62:D96)</f>
        <v>#DIV/0!</v>
      </c>
      <c r="E97" s="59" t="e">
        <f t="shared" si="15"/>
        <v>#DIV/0!</v>
      </c>
      <c r="F97" s="59" t="e">
        <f t="shared" si="15"/>
        <v>#DIV/0!</v>
      </c>
      <c r="G97" s="59" t="e">
        <f t="shared" si="15"/>
        <v>#DIV/0!</v>
      </c>
      <c r="H97" s="59" t="e">
        <f t="shared" si="15"/>
        <v>#DIV/0!</v>
      </c>
      <c r="I97" s="59" t="e">
        <f t="shared" si="15"/>
        <v>#DIV/0!</v>
      </c>
      <c r="J97" s="59" t="e">
        <f t="shared" si="15"/>
        <v>#DIV/0!</v>
      </c>
      <c r="K97" s="59" t="e">
        <f t="shared" si="15"/>
        <v>#DIV/0!</v>
      </c>
      <c r="L97" s="59" t="e">
        <f t="shared" si="15"/>
        <v>#DIV/0!</v>
      </c>
      <c r="M97" s="59" t="e">
        <f t="shared" si="15"/>
        <v>#DIV/0!</v>
      </c>
      <c r="N97" s="59" t="e">
        <f t="shared" si="15"/>
        <v>#DIV/0!</v>
      </c>
      <c r="O97" s="59" t="e">
        <f t="shared" si="15"/>
        <v>#DIV/0!</v>
      </c>
      <c r="P97" s="59" t="e">
        <f t="shared" si="15"/>
        <v>#DIV/0!</v>
      </c>
      <c r="Q97" s="59" t="e">
        <f t="shared" si="15"/>
        <v>#DIV/0!</v>
      </c>
      <c r="R97" s="59" t="e">
        <f t="shared" si="15"/>
        <v>#DIV/0!</v>
      </c>
      <c r="S97" s="59" t="e">
        <f t="shared" si="15"/>
        <v>#DIV/0!</v>
      </c>
      <c r="T97" s="59" t="e">
        <f t="shared" si="15"/>
        <v>#DIV/0!</v>
      </c>
      <c r="U97" s="59" t="e">
        <f t="shared" si="15"/>
        <v>#DIV/0!</v>
      </c>
      <c r="V97" s="59" t="e">
        <f t="shared" si="15"/>
        <v>#DIV/0!</v>
      </c>
      <c r="W97" s="59" t="e">
        <f t="shared" si="15"/>
        <v>#DIV/0!</v>
      </c>
      <c r="X97" s="87" t="s">
        <v>45</v>
      </c>
      <c r="Y97" s="88"/>
      <c r="Z97" s="88"/>
      <c r="AA97" s="88"/>
      <c r="AB97" s="89"/>
    </row>
    <row r="98" spans="1:28" ht="15" customHeight="1">
      <c r="A98" s="102" t="s">
        <v>54</v>
      </c>
      <c r="B98" s="102"/>
      <c r="C98" s="59">
        <f>COUNTIF(C63:C97,"с")/COUNTA(C63:C97)</f>
        <v>0</v>
      </c>
      <c r="D98" s="59">
        <f t="shared" ref="D98:W98" si="16">COUNTIF(D63:D97,"с")/COUNTA(D63:D97)</f>
        <v>0</v>
      </c>
      <c r="E98" s="59">
        <f t="shared" si="16"/>
        <v>0</v>
      </c>
      <c r="F98" s="59">
        <f t="shared" si="16"/>
        <v>0</v>
      </c>
      <c r="G98" s="59">
        <f t="shared" si="16"/>
        <v>0</v>
      </c>
      <c r="H98" s="59">
        <f t="shared" si="16"/>
        <v>0</v>
      </c>
      <c r="I98" s="59">
        <f t="shared" si="16"/>
        <v>0</v>
      </c>
      <c r="J98" s="59">
        <f t="shared" si="16"/>
        <v>0</v>
      </c>
      <c r="K98" s="59">
        <f t="shared" si="16"/>
        <v>0</v>
      </c>
      <c r="L98" s="59">
        <f t="shared" si="16"/>
        <v>0</v>
      </c>
      <c r="M98" s="59">
        <f t="shared" si="16"/>
        <v>0</v>
      </c>
      <c r="N98" s="59">
        <f t="shared" si="16"/>
        <v>0</v>
      </c>
      <c r="O98" s="59">
        <f t="shared" si="16"/>
        <v>0</v>
      </c>
      <c r="P98" s="59">
        <f t="shared" si="16"/>
        <v>0</v>
      </c>
      <c r="Q98" s="59">
        <f t="shared" si="16"/>
        <v>0</v>
      </c>
      <c r="R98" s="59">
        <f t="shared" si="16"/>
        <v>0</v>
      </c>
      <c r="S98" s="59">
        <f t="shared" si="16"/>
        <v>0</v>
      </c>
      <c r="T98" s="59">
        <f t="shared" si="16"/>
        <v>0</v>
      </c>
      <c r="U98" s="59">
        <f t="shared" si="16"/>
        <v>0</v>
      </c>
      <c r="V98" s="59">
        <f t="shared" si="16"/>
        <v>0</v>
      </c>
      <c r="W98" s="59">
        <f t="shared" si="16"/>
        <v>0</v>
      </c>
      <c r="X98" s="90" t="s">
        <v>46</v>
      </c>
      <c r="Y98" s="91"/>
      <c r="Z98" s="91"/>
      <c r="AA98" s="91"/>
      <c r="AB98" s="92"/>
    </row>
    <row r="99" spans="1:28" ht="15" customHeight="1">
      <c r="A99" s="102" t="s">
        <v>55</v>
      </c>
      <c r="B99" s="102"/>
      <c r="C99" s="59">
        <f>COUNTIF(C64:C98,"д")/COUNTA(C64:C98)</f>
        <v>0</v>
      </c>
      <c r="D99" s="59">
        <f t="shared" ref="D99:W99" si="17">COUNTIF(D64:D98,"д")/COUNTA(D64:D98)</f>
        <v>0</v>
      </c>
      <c r="E99" s="59">
        <f t="shared" si="17"/>
        <v>0</v>
      </c>
      <c r="F99" s="59">
        <f t="shared" si="17"/>
        <v>0</v>
      </c>
      <c r="G99" s="59">
        <f t="shared" si="17"/>
        <v>0</v>
      </c>
      <c r="H99" s="59">
        <f t="shared" si="17"/>
        <v>0</v>
      </c>
      <c r="I99" s="59">
        <f t="shared" si="17"/>
        <v>0</v>
      </c>
      <c r="J99" s="59">
        <f t="shared" si="17"/>
        <v>0</v>
      </c>
      <c r="K99" s="59">
        <f t="shared" si="17"/>
        <v>0</v>
      </c>
      <c r="L99" s="59">
        <f t="shared" si="17"/>
        <v>0</v>
      </c>
      <c r="M99" s="59">
        <f t="shared" si="17"/>
        <v>0</v>
      </c>
      <c r="N99" s="59">
        <f t="shared" si="17"/>
        <v>0</v>
      </c>
      <c r="O99" s="59">
        <f t="shared" si="17"/>
        <v>0</v>
      </c>
      <c r="P99" s="59">
        <f t="shared" si="17"/>
        <v>0</v>
      </c>
      <c r="Q99" s="59">
        <f t="shared" si="17"/>
        <v>0</v>
      </c>
      <c r="R99" s="59">
        <f t="shared" si="17"/>
        <v>0</v>
      </c>
      <c r="S99" s="59">
        <f t="shared" si="17"/>
        <v>0</v>
      </c>
      <c r="T99" s="59">
        <f t="shared" si="17"/>
        <v>0</v>
      </c>
      <c r="U99" s="59">
        <f t="shared" si="17"/>
        <v>0</v>
      </c>
      <c r="V99" s="59">
        <f t="shared" si="17"/>
        <v>0</v>
      </c>
      <c r="W99" s="59">
        <f t="shared" si="17"/>
        <v>0</v>
      </c>
      <c r="X99" s="93" t="s">
        <v>47</v>
      </c>
      <c r="Y99" s="94"/>
      <c r="Z99" s="94"/>
      <c r="AA99" s="94"/>
      <c r="AB99" s="95"/>
    </row>
    <row r="100" spans="1:28" ht="15" customHeight="1">
      <c r="A100" s="102" t="s">
        <v>56</v>
      </c>
      <c r="B100" s="102"/>
      <c r="C100" s="59">
        <f>COUNTIF(C65:C99,"в")/COUNTA(C65:C99)</f>
        <v>0</v>
      </c>
      <c r="D100" s="59">
        <f t="shared" ref="D100:W100" si="18">COUNTIF(D65:D99,"в")/COUNTA(D65:D99)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59">
        <f t="shared" si="18"/>
        <v>0</v>
      </c>
      <c r="V100" s="59">
        <f t="shared" si="18"/>
        <v>0</v>
      </c>
      <c r="W100" s="59">
        <f t="shared" si="18"/>
        <v>0</v>
      </c>
      <c r="X100" s="96" t="s">
        <v>48</v>
      </c>
      <c r="Y100" s="97"/>
      <c r="Z100" s="97"/>
      <c r="AA100" s="97"/>
      <c r="AB100" s="92"/>
    </row>
    <row r="101" spans="1:28">
      <c r="A101" s="100" t="s">
        <v>57</v>
      </c>
      <c r="B101" s="100"/>
      <c r="C101" s="59">
        <f>SUM(C98:C100)</f>
        <v>0</v>
      </c>
      <c r="D101" s="59">
        <f t="shared" ref="D101:W101" si="19">SUM(D98:D100)</f>
        <v>0</v>
      </c>
      <c r="E101" s="59">
        <f t="shared" si="19"/>
        <v>0</v>
      </c>
      <c r="F101" s="59">
        <f t="shared" si="19"/>
        <v>0</v>
      </c>
      <c r="G101" s="59">
        <f t="shared" si="19"/>
        <v>0</v>
      </c>
      <c r="H101" s="59">
        <f t="shared" si="19"/>
        <v>0</v>
      </c>
      <c r="I101" s="59">
        <f t="shared" si="19"/>
        <v>0</v>
      </c>
      <c r="J101" s="59">
        <f t="shared" si="19"/>
        <v>0</v>
      </c>
      <c r="K101" s="59">
        <f t="shared" si="19"/>
        <v>0</v>
      </c>
      <c r="L101" s="59">
        <f t="shared" si="19"/>
        <v>0</v>
      </c>
      <c r="M101" s="59">
        <f t="shared" si="19"/>
        <v>0</v>
      </c>
      <c r="N101" s="59">
        <f t="shared" si="19"/>
        <v>0</v>
      </c>
      <c r="O101" s="59">
        <f t="shared" si="19"/>
        <v>0</v>
      </c>
      <c r="P101" s="59">
        <f t="shared" si="19"/>
        <v>0</v>
      </c>
      <c r="Q101" s="59">
        <f t="shared" si="19"/>
        <v>0</v>
      </c>
      <c r="R101" s="59">
        <f t="shared" si="19"/>
        <v>0</v>
      </c>
      <c r="S101" s="59">
        <f t="shared" si="19"/>
        <v>0</v>
      </c>
      <c r="T101" s="59">
        <f t="shared" si="19"/>
        <v>0</v>
      </c>
      <c r="U101" s="59">
        <f t="shared" si="19"/>
        <v>0</v>
      </c>
      <c r="V101" s="59">
        <f t="shared" si="19"/>
        <v>0</v>
      </c>
      <c r="W101" s="59">
        <f t="shared" si="19"/>
        <v>0</v>
      </c>
      <c r="X101" s="14" t="s">
        <v>49</v>
      </c>
      <c r="Y101" s="14" t="s">
        <v>50</v>
      </c>
      <c r="Z101" s="14" t="s">
        <v>51</v>
      </c>
      <c r="AA101" s="14" t="s">
        <v>52</v>
      </c>
      <c r="AB101" s="15" t="s">
        <v>44</v>
      </c>
    </row>
    <row r="102" spans="1:28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62" t="e">
        <f>AVERAGE(X62:X96)</f>
        <v>#DIV/0!</v>
      </c>
      <c r="Y102" s="62">
        <f>AVERAGE(Y62:Y96)</f>
        <v>0</v>
      </c>
      <c r="Z102" s="62">
        <f>AVERAGE(Z62:Z96)</f>
        <v>0</v>
      </c>
      <c r="AA102" s="62">
        <f>AVERAGE(AA62:AA96)</f>
        <v>0</v>
      </c>
      <c r="AB102" s="62">
        <f>AVERAGE(AB62:AB96)</f>
        <v>0</v>
      </c>
    </row>
  </sheetData>
  <mergeCells count="96">
    <mergeCell ref="S59:S61"/>
    <mergeCell ref="A102:B102"/>
    <mergeCell ref="A97:B97"/>
    <mergeCell ref="X97:AB97"/>
    <mergeCell ref="A98:B98"/>
    <mergeCell ref="X98:AB98"/>
    <mergeCell ref="A99:B99"/>
    <mergeCell ref="X99:AB99"/>
    <mergeCell ref="A101:B101"/>
    <mergeCell ref="A100:B100"/>
    <mergeCell ref="X100:AB100"/>
    <mergeCell ref="AA59:AA61"/>
    <mergeCell ref="AB59:AB61"/>
    <mergeCell ref="E60:E61"/>
    <mergeCell ref="F60:F61"/>
    <mergeCell ref="X59:X61"/>
    <mergeCell ref="Y59:Y61"/>
    <mergeCell ref="U59:U61"/>
    <mergeCell ref="V59:V61"/>
    <mergeCell ref="W59:W61"/>
    <mergeCell ref="Q60:Q61"/>
    <mergeCell ref="Z59:Z61"/>
    <mergeCell ref="T59:T61"/>
    <mergeCell ref="M59:R59"/>
    <mergeCell ref="R60:R61"/>
    <mergeCell ref="M60:M61"/>
    <mergeCell ref="N60:N61"/>
    <mergeCell ref="X57:AB57"/>
    <mergeCell ref="C58:H58"/>
    <mergeCell ref="I58:L58"/>
    <mergeCell ref="M58:S58"/>
    <mergeCell ref="T58:W58"/>
    <mergeCell ref="X58:AB58"/>
    <mergeCell ref="M57:W57"/>
    <mergeCell ref="O60:O61"/>
    <mergeCell ref="P60:P61"/>
    <mergeCell ref="H59:H61"/>
    <mergeCell ref="I59:I61"/>
    <mergeCell ref="J59:J61"/>
    <mergeCell ref="A48:B48"/>
    <mergeCell ref="A49:B49"/>
    <mergeCell ref="C59:C61"/>
    <mergeCell ref="A57:A61"/>
    <mergeCell ref="B57:B61"/>
    <mergeCell ref="C57:L57"/>
    <mergeCell ref="E59:F59"/>
    <mergeCell ref="K59:K61"/>
    <mergeCell ref="L59:L61"/>
    <mergeCell ref="D59:D61"/>
    <mergeCell ref="G59:G61"/>
    <mergeCell ref="A51:B51"/>
    <mergeCell ref="A50:B50"/>
    <mergeCell ref="A46:B46"/>
    <mergeCell ref="X46:AB46"/>
    <mergeCell ref="X47:AB47"/>
    <mergeCell ref="A6:A10"/>
    <mergeCell ref="B6:B10"/>
    <mergeCell ref="C6:L6"/>
    <mergeCell ref="C7:H7"/>
    <mergeCell ref="A47:B47"/>
    <mergeCell ref="X48:AB48"/>
    <mergeCell ref="X49:AB49"/>
    <mergeCell ref="X6:AB6"/>
    <mergeCell ref="X7:AB7"/>
    <mergeCell ref="X8:X10"/>
    <mergeCell ref="Y8:Y10"/>
    <mergeCell ref="Z8:Z10"/>
    <mergeCell ref="AB8:AB10"/>
    <mergeCell ref="AA8:AA10"/>
    <mergeCell ref="I7:L7"/>
    <mergeCell ref="I8:I10"/>
    <mergeCell ref="J8:J10"/>
    <mergeCell ref="K8:K10"/>
    <mergeCell ref="C8:C10"/>
    <mergeCell ref="D8:D10"/>
    <mergeCell ref="E9:E10"/>
    <mergeCell ref="F9:F10"/>
    <mergeCell ref="E8:F8"/>
    <mergeCell ref="G8:G10"/>
    <mergeCell ref="H8:H10"/>
    <mergeCell ref="L8:L10"/>
    <mergeCell ref="R9:R10"/>
    <mergeCell ref="N9:N10"/>
    <mergeCell ref="O9:O10"/>
    <mergeCell ref="P9:P10"/>
    <mergeCell ref="M8:R8"/>
    <mergeCell ref="M6:W6"/>
    <mergeCell ref="M7:S7"/>
    <mergeCell ref="T7:W7"/>
    <mergeCell ref="U8:U10"/>
    <mergeCell ref="W8:W10"/>
    <mergeCell ref="V8:V10"/>
    <mergeCell ref="Q9:Q10"/>
    <mergeCell ref="M9:M10"/>
    <mergeCell ref="T8:T10"/>
    <mergeCell ref="S8:S10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03"/>
  <sheetViews>
    <sheetView topLeftCell="A50" workbookViewId="0">
      <selection activeCell="C63" sqref="C63:N87"/>
    </sheetView>
  </sheetViews>
  <sheetFormatPr defaultRowHeight="15"/>
  <cols>
    <col min="2" max="2" width="18.28515625" customWidth="1"/>
    <col min="17" max="17" width="13.42578125" customWidth="1"/>
    <col min="19" max="19" width="11.28515625" customWidth="1"/>
  </cols>
  <sheetData>
    <row r="1" spans="1:19" ht="15.75">
      <c r="A1" s="17" t="s">
        <v>21</v>
      </c>
      <c r="B1" s="18"/>
      <c r="C1" s="19" t="s">
        <v>59</v>
      </c>
      <c r="D1" s="18"/>
      <c r="E1" s="10"/>
      <c r="F1" s="10"/>
    </row>
    <row r="2" spans="1:19" ht="15.75">
      <c r="A2" s="9" t="s">
        <v>22</v>
      </c>
      <c r="B2" s="10"/>
      <c r="C2" s="9" t="s">
        <v>37</v>
      </c>
      <c r="D2" s="10"/>
      <c r="E2" s="10"/>
      <c r="F2" s="10"/>
    </row>
    <row r="3" spans="1:19" ht="15.75">
      <c r="A3" s="23" t="s">
        <v>23</v>
      </c>
      <c r="B3" s="10"/>
      <c r="C3" s="9" t="s">
        <v>193</v>
      </c>
      <c r="D3" s="10"/>
      <c r="E3" s="10"/>
      <c r="F3" s="10"/>
    </row>
    <row r="4" spans="1:19" ht="15.75">
      <c r="A4" s="9" t="s">
        <v>25</v>
      </c>
      <c r="C4" s="11" t="s">
        <v>60</v>
      </c>
    </row>
    <row r="5" spans="1:19">
      <c r="A5" s="139" t="s">
        <v>0</v>
      </c>
      <c r="B5" s="130" t="s">
        <v>1</v>
      </c>
      <c r="C5" s="116" t="s">
        <v>209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98" t="s">
        <v>38</v>
      </c>
      <c r="P5" s="98"/>
      <c r="Q5" s="98"/>
      <c r="R5" s="98"/>
      <c r="S5" s="98"/>
    </row>
    <row r="6" spans="1:19">
      <c r="A6" s="140"/>
      <c r="B6" s="131"/>
      <c r="C6" s="110" t="s">
        <v>210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95" t="s">
        <v>39</v>
      </c>
      <c r="P6" s="95"/>
      <c r="Q6" s="95"/>
      <c r="R6" s="95"/>
      <c r="S6" s="95"/>
    </row>
    <row r="7" spans="1:19" ht="15" customHeight="1">
      <c r="A7" s="140"/>
      <c r="B7" s="131"/>
      <c r="C7" s="136" t="s">
        <v>211</v>
      </c>
      <c r="D7" s="114" t="s">
        <v>212</v>
      </c>
      <c r="E7" s="114"/>
      <c r="F7" s="114"/>
      <c r="G7" s="114"/>
      <c r="H7" s="114" t="s">
        <v>213</v>
      </c>
      <c r="I7" s="114"/>
      <c r="J7" s="114"/>
      <c r="K7" s="124" t="s">
        <v>214</v>
      </c>
      <c r="L7" s="124" t="s">
        <v>215</v>
      </c>
      <c r="M7" s="124" t="s">
        <v>216</v>
      </c>
      <c r="N7" s="124" t="s">
        <v>217</v>
      </c>
      <c r="O7" s="127" t="s">
        <v>40</v>
      </c>
      <c r="P7" s="127" t="s">
        <v>41</v>
      </c>
      <c r="Q7" s="127" t="s">
        <v>42</v>
      </c>
      <c r="R7" s="127" t="s">
        <v>43</v>
      </c>
      <c r="S7" s="133" t="s">
        <v>44</v>
      </c>
    </row>
    <row r="8" spans="1:19" ht="15" customHeight="1">
      <c r="A8" s="140"/>
      <c r="B8" s="131"/>
      <c r="C8" s="137"/>
      <c r="D8" s="124" t="s">
        <v>218</v>
      </c>
      <c r="E8" s="124" t="s">
        <v>219</v>
      </c>
      <c r="F8" s="124" t="s">
        <v>220</v>
      </c>
      <c r="G8" s="124" t="s">
        <v>221</v>
      </c>
      <c r="H8" s="136" t="s">
        <v>222</v>
      </c>
      <c r="I8" s="136" t="s">
        <v>223</v>
      </c>
      <c r="J8" s="136" t="s">
        <v>224</v>
      </c>
      <c r="K8" s="125"/>
      <c r="L8" s="125"/>
      <c r="M8" s="125"/>
      <c r="N8" s="125"/>
      <c r="O8" s="128"/>
      <c r="P8" s="128"/>
      <c r="Q8" s="128"/>
      <c r="R8" s="128"/>
      <c r="S8" s="134"/>
    </row>
    <row r="9" spans="1:19">
      <c r="A9" s="140"/>
      <c r="B9" s="131"/>
      <c r="C9" s="137"/>
      <c r="D9" s="125"/>
      <c r="E9" s="125"/>
      <c r="F9" s="125"/>
      <c r="G9" s="125"/>
      <c r="H9" s="137"/>
      <c r="I9" s="137"/>
      <c r="J9" s="137"/>
      <c r="K9" s="125"/>
      <c r="L9" s="125"/>
      <c r="M9" s="125"/>
      <c r="N9" s="125"/>
      <c r="O9" s="128"/>
      <c r="P9" s="128"/>
      <c r="Q9" s="128"/>
      <c r="R9" s="128"/>
      <c r="S9" s="134"/>
    </row>
    <row r="10" spans="1:19">
      <c r="A10" s="141"/>
      <c r="B10" s="132"/>
      <c r="C10" s="138"/>
      <c r="D10" s="126"/>
      <c r="E10" s="126"/>
      <c r="F10" s="126"/>
      <c r="G10" s="126"/>
      <c r="H10" s="138"/>
      <c r="I10" s="138"/>
      <c r="J10" s="138"/>
      <c r="K10" s="126"/>
      <c r="L10" s="126"/>
      <c r="M10" s="126"/>
      <c r="N10" s="126"/>
      <c r="O10" s="129"/>
      <c r="P10" s="129"/>
      <c r="Q10" s="129"/>
      <c r="R10" s="129"/>
      <c r="S10" s="135"/>
    </row>
    <row r="11" spans="1:19">
      <c r="A11" s="2">
        <v>1</v>
      </c>
      <c r="B11" s="21" t="s">
        <v>406</v>
      </c>
      <c r="C11" s="4" t="s">
        <v>440</v>
      </c>
      <c r="D11" s="4" t="s">
        <v>440</v>
      </c>
      <c r="E11" s="4" t="s">
        <v>442</v>
      </c>
      <c r="F11" s="4" t="s">
        <v>442</v>
      </c>
      <c r="G11" s="4" t="s">
        <v>442</v>
      </c>
      <c r="H11" s="4" t="s">
        <v>440</v>
      </c>
      <c r="I11" s="4" t="s">
        <v>440</v>
      </c>
      <c r="J11" s="4" t="s">
        <v>440</v>
      </c>
      <c r="K11" s="4" t="s">
        <v>442</v>
      </c>
      <c r="L11" s="4" t="s">
        <v>442</v>
      </c>
      <c r="M11" s="4" t="s">
        <v>442</v>
      </c>
      <c r="N11" s="4" t="s">
        <v>442</v>
      </c>
      <c r="O11" s="60">
        <f>COUNTIF(C11:N11,"н")/COUNTA(C11:N11)</f>
        <v>0.58333333333333337</v>
      </c>
      <c r="P11" s="60">
        <f>COUNTIF(D11:O11,"с")/COUNTA(D11:O11)</f>
        <v>0.33333333333333331</v>
      </c>
      <c r="Q11" s="60">
        <f>COUNTIF(E11:P11,"д")/COUNTA(E11:P11)</f>
        <v>0</v>
      </c>
      <c r="R11" s="60">
        <f>COUNTIF(F11:Q11,"в")/COUNTA(F11:Q11)</f>
        <v>0</v>
      </c>
      <c r="S11" s="61">
        <f>SUM(P11:R11)</f>
        <v>0.33333333333333331</v>
      </c>
    </row>
    <row r="12" spans="1:19">
      <c r="A12" s="5">
        <v>2</v>
      </c>
      <c r="B12" s="21" t="s">
        <v>407</v>
      </c>
      <c r="C12" s="4" t="s">
        <v>440</v>
      </c>
      <c r="D12" s="4" t="s">
        <v>440</v>
      </c>
      <c r="E12" s="4" t="s">
        <v>442</v>
      </c>
      <c r="F12" s="4" t="s">
        <v>442</v>
      </c>
      <c r="G12" s="4" t="s">
        <v>442</v>
      </c>
      <c r="H12" s="4" t="s">
        <v>442</v>
      </c>
      <c r="I12" s="4" t="s">
        <v>440</v>
      </c>
      <c r="J12" s="4" t="s">
        <v>440</v>
      </c>
      <c r="K12" s="4" t="s">
        <v>442</v>
      </c>
      <c r="L12" s="4" t="s">
        <v>442</v>
      </c>
      <c r="M12" s="4" t="s">
        <v>442</v>
      </c>
      <c r="N12" s="4" t="s">
        <v>440</v>
      </c>
      <c r="O12" s="60">
        <f t="shared" ref="O12:O35" si="0">COUNTIF(C12:N12,"н")/COUNTA(C12:N12)</f>
        <v>0.58333333333333337</v>
      </c>
      <c r="P12" s="60">
        <f t="shared" ref="P12:P35" si="1">COUNTIF(D12:O12,"с")/COUNTA(D12:O12)</f>
        <v>0.33333333333333331</v>
      </c>
      <c r="Q12" s="60">
        <f t="shared" ref="Q12:Q35" si="2">COUNTIF(E12:P12,"д")/COUNTA(E12:P12)</f>
        <v>0</v>
      </c>
      <c r="R12" s="60">
        <f t="shared" ref="R12:R35" si="3">COUNTIF(F12:Q12,"в")/COUNTA(F12:Q12)</f>
        <v>0</v>
      </c>
      <c r="S12" s="61">
        <f t="shared" ref="S12:S35" si="4">SUM(P12:R12)</f>
        <v>0.33333333333333331</v>
      </c>
    </row>
    <row r="13" spans="1:19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442</v>
      </c>
      <c r="G13" s="4" t="s">
        <v>442</v>
      </c>
      <c r="H13" s="4" t="s">
        <v>442</v>
      </c>
      <c r="I13" s="4" t="s">
        <v>440</v>
      </c>
      <c r="J13" s="4" t="s">
        <v>440</v>
      </c>
      <c r="K13" s="4" t="s">
        <v>442</v>
      </c>
      <c r="L13" s="4" t="s">
        <v>442</v>
      </c>
      <c r="M13" s="4" t="s">
        <v>442</v>
      </c>
      <c r="N13" s="4" t="s">
        <v>442</v>
      </c>
      <c r="O13" s="60">
        <f t="shared" si="0"/>
        <v>0.58333333333333337</v>
      </c>
      <c r="P13" s="60">
        <f t="shared" si="1"/>
        <v>0.33333333333333331</v>
      </c>
      <c r="Q13" s="60">
        <f t="shared" si="2"/>
        <v>0</v>
      </c>
      <c r="R13" s="60">
        <f t="shared" si="3"/>
        <v>0</v>
      </c>
      <c r="S13" s="61">
        <f t="shared" si="4"/>
        <v>0.33333333333333331</v>
      </c>
    </row>
    <row r="14" spans="1:19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442</v>
      </c>
      <c r="L14" s="4" t="s">
        <v>442</v>
      </c>
      <c r="M14" s="4" t="s">
        <v>442</v>
      </c>
      <c r="N14" s="4" t="s">
        <v>440</v>
      </c>
      <c r="O14" s="60">
        <f t="shared" si="0"/>
        <v>0.25</v>
      </c>
      <c r="P14" s="60">
        <f t="shared" si="1"/>
        <v>0.66666666666666663</v>
      </c>
      <c r="Q14" s="60">
        <f t="shared" si="2"/>
        <v>0</v>
      </c>
      <c r="R14" s="60">
        <f t="shared" si="3"/>
        <v>0</v>
      </c>
      <c r="S14" s="61">
        <f t="shared" si="4"/>
        <v>0.66666666666666663</v>
      </c>
    </row>
    <row r="15" spans="1:19">
      <c r="A15" s="2">
        <v>5</v>
      </c>
      <c r="B15" s="21" t="s">
        <v>433</v>
      </c>
      <c r="C15" s="4" t="s">
        <v>440</v>
      </c>
      <c r="D15" s="4" t="s">
        <v>440</v>
      </c>
      <c r="E15" s="4" t="s">
        <v>440</v>
      </c>
      <c r="F15" s="4" t="s">
        <v>442</v>
      </c>
      <c r="G15" s="4" t="s">
        <v>442</v>
      </c>
      <c r="H15" s="4" t="s">
        <v>442</v>
      </c>
      <c r="I15" s="4" t="s">
        <v>442</v>
      </c>
      <c r="J15" s="4" t="s">
        <v>442</v>
      </c>
      <c r="K15" s="4" t="s">
        <v>440</v>
      </c>
      <c r="L15" s="4" t="s">
        <v>440</v>
      </c>
      <c r="M15" s="4" t="s">
        <v>442</v>
      </c>
      <c r="N15" s="4" t="s">
        <v>440</v>
      </c>
      <c r="O15" s="60">
        <f t="shared" si="0"/>
        <v>0.5</v>
      </c>
      <c r="P15" s="60">
        <f t="shared" si="1"/>
        <v>0.41666666666666669</v>
      </c>
      <c r="Q15" s="60">
        <f t="shared" si="2"/>
        <v>0</v>
      </c>
      <c r="R15" s="60">
        <f t="shared" si="3"/>
        <v>0</v>
      </c>
      <c r="S15" s="61">
        <f t="shared" si="4"/>
        <v>0.41666666666666669</v>
      </c>
    </row>
    <row r="16" spans="1:19">
      <c r="A16" s="5">
        <v>6</v>
      </c>
      <c r="B16" s="21" t="s">
        <v>410</v>
      </c>
      <c r="C16" s="4" t="s">
        <v>440</v>
      </c>
      <c r="D16" s="4" t="s">
        <v>440</v>
      </c>
      <c r="E16" s="4" t="s">
        <v>440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442</v>
      </c>
      <c r="M16" s="4" t="s">
        <v>442</v>
      </c>
      <c r="N16" s="4" t="s">
        <v>442</v>
      </c>
      <c r="O16" s="60">
        <f t="shared" si="0"/>
        <v>0.75</v>
      </c>
      <c r="P16" s="60">
        <f t="shared" si="1"/>
        <v>0.16666666666666666</v>
      </c>
      <c r="Q16" s="60">
        <f t="shared" si="2"/>
        <v>0</v>
      </c>
      <c r="R16" s="60">
        <f t="shared" si="3"/>
        <v>0</v>
      </c>
      <c r="S16" s="61">
        <f t="shared" si="4"/>
        <v>0.16666666666666666</v>
      </c>
    </row>
    <row r="17" spans="1:19">
      <c r="A17" s="2">
        <v>7</v>
      </c>
      <c r="B17" s="21" t="s">
        <v>411</v>
      </c>
      <c r="C17" s="4" t="s">
        <v>440</v>
      </c>
      <c r="D17" s="4" t="s">
        <v>440</v>
      </c>
      <c r="E17" s="4" t="s">
        <v>440</v>
      </c>
      <c r="F17" s="4" t="s">
        <v>442</v>
      </c>
      <c r="G17" s="4" t="s">
        <v>442</v>
      </c>
      <c r="H17" s="4" t="s">
        <v>442</v>
      </c>
      <c r="I17" s="4" t="s">
        <v>442</v>
      </c>
      <c r="J17" s="4" t="s">
        <v>442</v>
      </c>
      <c r="K17" s="4" t="s">
        <v>442</v>
      </c>
      <c r="L17" s="4" t="s">
        <v>442</v>
      </c>
      <c r="M17" s="4" t="s">
        <v>442</v>
      </c>
      <c r="N17" s="4" t="s">
        <v>440</v>
      </c>
      <c r="O17" s="60">
        <f t="shared" si="0"/>
        <v>0.66666666666666663</v>
      </c>
      <c r="P17" s="60">
        <f t="shared" si="1"/>
        <v>0.25</v>
      </c>
      <c r="Q17" s="60">
        <f t="shared" si="2"/>
        <v>0</v>
      </c>
      <c r="R17" s="60">
        <f t="shared" si="3"/>
        <v>0</v>
      </c>
      <c r="S17" s="61">
        <f t="shared" si="4"/>
        <v>0.25</v>
      </c>
    </row>
    <row r="18" spans="1:19">
      <c r="A18" s="5">
        <v>8</v>
      </c>
      <c r="B18" s="21" t="s">
        <v>412</v>
      </c>
      <c r="C18" s="4" t="s">
        <v>440</v>
      </c>
      <c r="D18" s="4" t="s">
        <v>440</v>
      </c>
      <c r="E18" s="4" t="s">
        <v>440</v>
      </c>
      <c r="F18" s="4" t="s">
        <v>442</v>
      </c>
      <c r="G18" s="4" t="s">
        <v>442</v>
      </c>
      <c r="H18" s="4" t="s">
        <v>442</v>
      </c>
      <c r="I18" s="4" t="s">
        <v>442</v>
      </c>
      <c r="J18" s="4" t="s">
        <v>442</v>
      </c>
      <c r="K18" s="4" t="s">
        <v>442</v>
      </c>
      <c r="L18" s="4" t="s">
        <v>442</v>
      </c>
      <c r="M18" s="4" t="s">
        <v>442</v>
      </c>
      <c r="N18" s="4" t="s">
        <v>440</v>
      </c>
      <c r="O18" s="60">
        <f t="shared" si="0"/>
        <v>0.66666666666666663</v>
      </c>
      <c r="P18" s="60">
        <f t="shared" si="1"/>
        <v>0.25</v>
      </c>
      <c r="Q18" s="60">
        <f t="shared" si="2"/>
        <v>0</v>
      </c>
      <c r="R18" s="60">
        <f t="shared" si="3"/>
        <v>0</v>
      </c>
      <c r="S18" s="61">
        <f t="shared" si="4"/>
        <v>0.25</v>
      </c>
    </row>
    <row r="19" spans="1:19">
      <c r="A19" s="2">
        <v>9</v>
      </c>
      <c r="B19" s="21" t="s">
        <v>413</v>
      </c>
      <c r="C19" s="4" t="s">
        <v>440</v>
      </c>
      <c r="D19" s="4" t="s">
        <v>440</v>
      </c>
      <c r="E19" s="4" t="s">
        <v>440</v>
      </c>
      <c r="F19" s="4" t="s">
        <v>440</v>
      </c>
      <c r="G19" s="4" t="s">
        <v>440</v>
      </c>
      <c r="H19" s="4" t="s">
        <v>442</v>
      </c>
      <c r="I19" s="4" t="s">
        <v>442</v>
      </c>
      <c r="J19" s="4" t="s">
        <v>442</v>
      </c>
      <c r="K19" s="4" t="s">
        <v>442</v>
      </c>
      <c r="L19" s="4" t="s">
        <v>442</v>
      </c>
      <c r="M19" s="4" t="s">
        <v>442</v>
      </c>
      <c r="N19" s="4" t="s">
        <v>440</v>
      </c>
      <c r="O19" s="60">
        <f t="shared" si="0"/>
        <v>0.5</v>
      </c>
      <c r="P19" s="60">
        <f t="shared" si="1"/>
        <v>0.41666666666666669</v>
      </c>
      <c r="Q19" s="60">
        <f t="shared" si="2"/>
        <v>0</v>
      </c>
      <c r="R19" s="60">
        <f t="shared" si="3"/>
        <v>0</v>
      </c>
      <c r="S19" s="61">
        <f t="shared" si="4"/>
        <v>0.41666666666666669</v>
      </c>
    </row>
    <row r="20" spans="1:19">
      <c r="A20" s="5">
        <v>10</v>
      </c>
      <c r="B20" s="21" t="s">
        <v>414</v>
      </c>
      <c r="C20" s="4" t="s">
        <v>440</v>
      </c>
      <c r="D20" s="4" t="s">
        <v>440</v>
      </c>
      <c r="E20" s="4" t="s">
        <v>440</v>
      </c>
      <c r="F20" s="4" t="s">
        <v>440</v>
      </c>
      <c r="G20" s="4" t="s">
        <v>440</v>
      </c>
      <c r="H20" s="4" t="s">
        <v>442</v>
      </c>
      <c r="I20" s="4" t="s">
        <v>442</v>
      </c>
      <c r="J20" s="4" t="s">
        <v>442</v>
      </c>
      <c r="K20" s="4" t="s">
        <v>442</v>
      </c>
      <c r="L20" s="4" t="s">
        <v>442</v>
      </c>
      <c r="M20" s="4" t="s">
        <v>442</v>
      </c>
      <c r="N20" s="4" t="s">
        <v>440</v>
      </c>
      <c r="O20" s="60">
        <f t="shared" si="0"/>
        <v>0.5</v>
      </c>
      <c r="P20" s="60">
        <f t="shared" si="1"/>
        <v>0.41666666666666669</v>
      </c>
      <c r="Q20" s="60">
        <f t="shared" si="2"/>
        <v>0</v>
      </c>
      <c r="R20" s="60">
        <f t="shared" si="3"/>
        <v>0</v>
      </c>
      <c r="S20" s="61">
        <f t="shared" si="4"/>
        <v>0.41666666666666669</v>
      </c>
    </row>
    <row r="21" spans="1:19">
      <c r="A21" s="2">
        <v>11</v>
      </c>
      <c r="B21" s="21" t="s">
        <v>415</v>
      </c>
      <c r="C21" s="4" t="s">
        <v>440</v>
      </c>
      <c r="D21" s="4" t="s">
        <v>440</v>
      </c>
      <c r="E21" s="4" t="s">
        <v>440</v>
      </c>
      <c r="F21" s="4" t="s">
        <v>440</v>
      </c>
      <c r="G21" s="4" t="s">
        <v>440</v>
      </c>
      <c r="H21" s="4" t="s">
        <v>442</v>
      </c>
      <c r="I21" s="4" t="s">
        <v>442</v>
      </c>
      <c r="J21" s="4" t="s">
        <v>442</v>
      </c>
      <c r="K21" s="4" t="s">
        <v>442</v>
      </c>
      <c r="L21" s="4" t="s">
        <v>442</v>
      </c>
      <c r="M21" s="4" t="s">
        <v>442</v>
      </c>
      <c r="N21" s="4" t="s">
        <v>442</v>
      </c>
      <c r="O21" s="60">
        <f t="shared" si="0"/>
        <v>0.58333333333333337</v>
      </c>
      <c r="P21" s="60">
        <f t="shared" si="1"/>
        <v>0.33333333333333331</v>
      </c>
      <c r="Q21" s="60">
        <f t="shared" si="2"/>
        <v>0</v>
      </c>
      <c r="R21" s="60">
        <f t="shared" si="3"/>
        <v>0</v>
      </c>
      <c r="S21" s="61">
        <f t="shared" si="4"/>
        <v>0.33333333333333331</v>
      </c>
    </row>
    <row r="22" spans="1:19">
      <c r="A22" s="5">
        <v>12</v>
      </c>
      <c r="B22" s="21" t="s">
        <v>416</v>
      </c>
      <c r="C22" s="4" t="s">
        <v>440</v>
      </c>
      <c r="D22" s="4" t="s">
        <v>440</v>
      </c>
      <c r="E22" s="4" t="s">
        <v>440</v>
      </c>
      <c r="F22" s="4" t="s">
        <v>440</v>
      </c>
      <c r="G22" s="4" t="s">
        <v>440</v>
      </c>
      <c r="H22" s="4" t="s">
        <v>442</v>
      </c>
      <c r="I22" s="4" t="s">
        <v>442</v>
      </c>
      <c r="J22" s="4" t="s">
        <v>442</v>
      </c>
      <c r="K22" s="4" t="s">
        <v>442</v>
      </c>
      <c r="L22" s="4" t="s">
        <v>442</v>
      </c>
      <c r="M22" s="4" t="s">
        <v>442</v>
      </c>
      <c r="N22" s="4" t="s">
        <v>442</v>
      </c>
      <c r="O22" s="60">
        <f t="shared" si="0"/>
        <v>0.58333333333333337</v>
      </c>
      <c r="P22" s="60">
        <f t="shared" si="1"/>
        <v>0.33333333333333331</v>
      </c>
      <c r="Q22" s="60">
        <f t="shared" si="2"/>
        <v>0</v>
      </c>
      <c r="R22" s="60">
        <f t="shared" si="3"/>
        <v>0</v>
      </c>
      <c r="S22" s="61">
        <f t="shared" si="4"/>
        <v>0.33333333333333331</v>
      </c>
    </row>
    <row r="23" spans="1:19">
      <c r="A23" s="2">
        <v>13</v>
      </c>
      <c r="B23" s="21" t="s">
        <v>417</v>
      </c>
      <c r="C23" s="4" t="s">
        <v>440</v>
      </c>
      <c r="D23" s="4" t="s">
        <v>440</v>
      </c>
      <c r="E23" s="4" t="s">
        <v>440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4" t="s">
        <v>442</v>
      </c>
      <c r="O23" s="60">
        <f t="shared" si="0"/>
        <v>0.75</v>
      </c>
      <c r="P23" s="60">
        <f t="shared" si="1"/>
        <v>0.16666666666666666</v>
      </c>
      <c r="Q23" s="60">
        <f t="shared" si="2"/>
        <v>0</v>
      </c>
      <c r="R23" s="60">
        <f t="shared" si="3"/>
        <v>0</v>
      </c>
      <c r="S23" s="61">
        <f t="shared" si="4"/>
        <v>0.16666666666666666</v>
      </c>
    </row>
    <row r="24" spans="1:19">
      <c r="A24" s="5">
        <v>14</v>
      </c>
      <c r="B24" s="21" t="s">
        <v>418</v>
      </c>
      <c r="C24" s="4" t="s">
        <v>440</v>
      </c>
      <c r="D24" s="4" t="s">
        <v>440</v>
      </c>
      <c r="E24" s="4" t="s">
        <v>440</v>
      </c>
      <c r="F24" s="4" t="s">
        <v>442</v>
      </c>
      <c r="G24" s="4" t="s">
        <v>442</v>
      </c>
      <c r="H24" s="4" t="s">
        <v>440</v>
      </c>
      <c r="I24" s="4" t="s">
        <v>440</v>
      </c>
      <c r="J24" s="4" t="s">
        <v>442</v>
      </c>
      <c r="K24" s="4" t="s">
        <v>442</v>
      </c>
      <c r="L24" s="4" t="s">
        <v>442</v>
      </c>
      <c r="M24" s="4" t="s">
        <v>442</v>
      </c>
      <c r="N24" s="4" t="s">
        <v>442</v>
      </c>
      <c r="O24" s="60">
        <f t="shared" si="0"/>
        <v>0.58333333333333337</v>
      </c>
      <c r="P24" s="60">
        <f t="shared" si="1"/>
        <v>0.33333333333333331</v>
      </c>
      <c r="Q24" s="60">
        <f t="shared" si="2"/>
        <v>0</v>
      </c>
      <c r="R24" s="60">
        <f t="shared" si="3"/>
        <v>0</v>
      </c>
      <c r="S24" s="61">
        <f t="shared" si="4"/>
        <v>0.33333333333333331</v>
      </c>
    </row>
    <row r="25" spans="1:19">
      <c r="A25" s="2">
        <v>15</v>
      </c>
      <c r="B25" s="21" t="s">
        <v>419</v>
      </c>
      <c r="C25" s="4" t="s">
        <v>440</v>
      </c>
      <c r="D25" s="4" t="s">
        <v>440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440</v>
      </c>
      <c r="O25" s="60">
        <f t="shared" si="0"/>
        <v>0.75</v>
      </c>
      <c r="P25" s="60">
        <f t="shared" si="1"/>
        <v>0.16666666666666666</v>
      </c>
      <c r="Q25" s="60">
        <f t="shared" si="2"/>
        <v>0</v>
      </c>
      <c r="R25" s="60">
        <f t="shared" si="3"/>
        <v>0</v>
      </c>
      <c r="S25" s="61">
        <f t="shared" si="4"/>
        <v>0.16666666666666666</v>
      </c>
    </row>
    <row r="26" spans="1:19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440</v>
      </c>
      <c r="J26" s="4" t="s">
        <v>440</v>
      </c>
      <c r="K26" s="4" t="s">
        <v>442</v>
      </c>
      <c r="L26" s="4" t="s">
        <v>442</v>
      </c>
      <c r="M26" s="4" t="s">
        <v>442</v>
      </c>
      <c r="N26" s="4" t="s">
        <v>442</v>
      </c>
      <c r="O26" s="60">
        <f t="shared" si="0"/>
        <v>0.33333333333333331</v>
      </c>
      <c r="P26" s="60">
        <f t="shared" si="1"/>
        <v>0.58333333333333337</v>
      </c>
      <c r="Q26" s="60">
        <f t="shared" si="2"/>
        <v>0</v>
      </c>
      <c r="R26" s="60">
        <f t="shared" si="3"/>
        <v>0</v>
      </c>
      <c r="S26" s="61">
        <f t="shared" si="4"/>
        <v>0.58333333333333337</v>
      </c>
    </row>
    <row r="27" spans="1:19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440</v>
      </c>
      <c r="F27" s="4" t="s">
        <v>440</v>
      </c>
      <c r="G27" s="4" t="s">
        <v>442</v>
      </c>
      <c r="H27" s="4" t="s">
        <v>442</v>
      </c>
      <c r="I27" s="4" t="s">
        <v>440</v>
      </c>
      <c r="J27" s="4" t="s">
        <v>442</v>
      </c>
      <c r="K27" s="4" t="s">
        <v>440</v>
      </c>
      <c r="L27" s="4" t="s">
        <v>442</v>
      </c>
      <c r="M27" s="4" t="s">
        <v>442</v>
      </c>
      <c r="N27" s="4" t="s">
        <v>440</v>
      </c>
      <c r="O27" s="60">
        <f t="shared" si="0"/>
        <v>0.41666666666666669</v>
      </c>
      <c r="P27" s="60">
        <f t="shared" si="1"/>
        <v>0.5</v>
      </c>
      <c r="Q27" s="60">
        <f t="shared" si="2"/>
        <v>0</v>
      </c>
      <c r="R27" s="60">
        <f t="shared" si="3"/>
        <v>0</v>
      </c>
      <c r="S27" s="61">
        <f t="shared" si="4"/>
        <v>0.5</v>
      </c>
    </row>
    <row r="28" spans="1:19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440</v>
      </c>
      <c r="F28" s="4" t="s">
        <v>440</v>
      </c>
      <c r="G28" s="4" t="s">
        <v>442</v>
      </c>
      <c r="H28" s="4" t="s">
        <v>442</v>
      </c>
      <c r="I28" s="4" t="s">
        <v>440</v>
      </c>
      <c r="J28" s="4" t="s">
        <v>442</v>
      </c>
      <c r="K28" s="4" t="s">
        <v>442</v>
      </c>
      <c r="L28" s="4" t="s">
        <v>440</v>
      </c>
      <c r="M28" s="4" t="s">
        <v>442</v>
      </c>
      <c r="N28" s="4" t="s">
        <v>440</v>
      </c>
      <c r="O28" s="60">
        <f t="shared" si="0"/>
        <v>0.41666666666666669</v>
      </c>
      <c r="P28" s="60">
        <f t="shared" si="1"/>
        <v>0.5</v>
      </c>
      <c r="Q28" s="60">
        <f t="shared" si="2"/>
        <v>0</v>
      </c>
      <c r="R28" s="60">
        <f t="shared" si="3"/>
        <v>0</v>
      </c>
      <c r="S28" s="61">
        <f t="shared" si="4"/>
        <v>0.5</v>
      </c>
    </row>
    <row r="29" spans="1:19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440</v>
      </c>
      <c r="F29" s="4" t="s">
        <v>440</v>
      </c>
      <c r="G29" s="4" t="s">
        <v>442</v>
      </c>
      <c r="H29" s="4" t="s">
        <v>442</v>
      </c>
      <c r="I29" s="4" t="s">
        <v>442</v>
      </c>
      <c r="J29" s="4" t="s">
        <v>442</v>
      </c>
      <c r="K29" s="4" t="s">
        <v>442</v>
      </c>
      <c r="L29" s="4" t="s">
        <v>442</v>
      </c>
      <c r="M29" s="4" t="s">
        <v>440</v>
      </c>
      <c r="N29" s="4" t="s">
        <v>440</v>
      </c>
      <c r="O29" s="60">
        <f t="shared" si="0"/>
        <v>0.5</v>
      </c>
      <c r="P29" s="60">
        <f t="shared" si="1"/>
        <v>0.41666666666666669</v>
      </c>
      <c r="Q29" s="60">
        <f t="shared" si="2"/>
        <v>0</v>
      </c>
      <c r="R29" s="60">
        <f t="shared" si="3"/>
        <v>0</v>
      </c>
      <c r="S29" s="61">
        <f t="shared" si="4"/>
        <v>0.41666666666666669</v>
      </c>
    </row>
    <row r="30" spans="1:19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440</v>
      </c>
      <c r="G30" s="4" t="s">
        <v>442</v>
      </c>
      <c r="H30" s="4" t="s">
        <v>442</v>
      </c>
      <c r="I30" s="4" t="s">
        <v>442</v>
      </c>
      <c r="J30" s="4" t="s">
        <v>442</v>
      </c>
      <c r="K30" s="4" t="s">
        <v>440</v>
      </c>
      <c r="L30" s="4" t="s">
        <v>442</v>
      </c>
      <c r="M30" s="4" t="s">
        <v>442</v>
      </c>
      <c r="N30" s="4" t="s">
        <v>440</v>
      </c>
      <c r="O30" s="60">
        <f t="shared" si="0"/>
        <v>0.5</v>
      </c>
      <c r="P30" s="60">
        <f t="shared" si="1"/>
        <v>0.41666666666666669</v>
      </c>
      <c r="Q30" s="60">
        <f t="shared" si="2"/>
        <v>0</v>
      </c>
      <c r="R30" s="60">
        <f t="shared" si="3"/>
        <v>0</v>
      </c>
      <c r="S30" s="61">
        <f t="shared" si="4"/>
        <v>0.41666666666666669</v>
      </c>
    </row>
    <row r="31" spans="1:19">
      <c r="A31" s="2">
        <v>21</v>
      </c>
      <c r="B31" s="21" t="s">
        <v>424</v>
      </c>
      <c r="C31" s="4" t="s">
        <v>440</v>
      </c>
      <c r="D31" s="4" t="s">
        <v>440</v>
      </c>
      <c r="E31" s="4" t="s">
        <v>440</v>
      </c>
      <c r="F31" s="4" t="s">
        <v>440</v>
      </c>
      <c r="G31" s="4" t="s">
        <v>442</v>
      </c>
      <c r="H31" s="4" t="s">
        <v>442</v>
      </c>
      <c r="I31" s="4" t="s">
        <v>442</v>
      </c>
      <c r="J31" s="4" t="s">
        <v>442</v>
      </c>
      <c r="K31" s="4" t="s">
        <v>442</v>
      </c>
      <c r="L31" s="4" t="s">
        <v>442</v>
      </c>
      <c r="M31" s="4" t="s">
        <v>442</v>
      </c>
      <c r="N31" s="4" t="s">
        <v>442</v>
      </c>
      <c r="O31" s="60">
        <f t="shared" si="0"/>
        <v>0.66666666666666663</v>
      </c>
      <c r="P31" s="60">
        <f t="shared" si="1"/>
        <v>0.25</v>
      </c>
      <c r="Q31" s="60">
        <f t="shared" si="2"/>
        <v>0</v>
      </c>
      <c r="R31" s="60">
        <f t="shared" si="3"/>
        <v>0</v>
      </c>
      <c r="S31" s="61">
        <f t="shared" si="4"/>
        <v>0.25</v>
      </c>
    </row>
    <row r="32" spans="1:19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440</v>
      </c>
      <c r="G32" s="4" t="s">
        <v>442</v>
      </c>
      <c r="H32" s="4" t="s">
        <v>442</v>
      </c>
      <c r="I32" s="4" t="s">
        <v>440</v>
      </c>
      <c r="J32" s="4" t="s">
        <v>440</v>
      </c>
      <c r="K32" s="4" t="s">
        <v>442</v>
      </c>
      <c r="L32" s="4" t="s">
        <v>442</v>
      </c>
      <c r="M32" s="4" t="s">
        <v>442</v>
      </c>
      <c r="N32" s="4" t="s">
        <v>440</v>
      </c>
      <c r="O32" s="60">
        <f t="shared" si="0"/>
        <v>0.41666666666666669</v>
      </c>
      <c r="P32" s="60">
        <f t="shared" si="1"/>
        <v>0.5</v>
      </c>
      <c r="Q32" s="60">
        <f t="shared" si="2"/>
        <v>0</v>
      </c>
      <c r="R32" s="60">
        <f t="shared" si="3"/>
        <v>0</v>
      </c>
      <c r="S32" s="61">
        <f t="shared" si="4"/>
        <v>0.5</v>
      </c>
    </row>
    <row r="33" spans="1:19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60">
        <f t="shared" si="0"/>
        <v>1</v>
      </c>
      <c r="P33" s="60">
        <f t="shared" si="1"/>
        <v>0</v>
      </c>
      <c r="Q33" s="60">
        <f t="shared" si="2"/>
        <v>0</v>
      </c>
      <c r="R33" s="60">
        <f t="shared" si="3"/>
        <v>0</v>
      </c>
      <c r="S33" s="61">
        <f t="shared" si="4"/>
        <v>0</v>
      </c>
    </row>
    <row r="34" spans="1:19">
      <c r="A34" s="5">
        <v>24</v>
      </c>
      <c r="B34" s="21" t="s">
        <v>427</v>
      </c>
      <c r="C34" s="4" t="s">
        <v>440</v>
      </c>
      <c r="D34" s="4" t="s">
        <v>440</v>
      </c>
      <c r="E34" s="4" t="s">
        <v>440</v>
      </c>
      <c r="F34" s="4" t="s">
        <v>440</v>
      </c>
      <c r="G34" s="4" t="s">
        <v>442</v>
      </c>
      <c r="H34" s="4" t="s">
        <v>442</v>
      </c>
      <c r="I34" s="4" t="s">
        <v>442</v>
      </c>
      <c r="J34" s="4" t="s">
        <v>442</v>
      </c>
      <c r="K34" s="4" t="s">
        <v>442</v>
      </c>
      <c r="L34" s="4" t="s">
        <v>442</v>
      </c>
      <c r="M34" s="4" t="s">
        <v>442</v>
      </c>
      <c r="N34" s="4" t="s">
        <v>440</v>
      </c>
      <c r="O34" s="60">
        <f t="shared" si="0"/>
        <v>0.58333333333333337</v>
      </c>
      <c r="P34" s="60">
        <f t="shared" si="1"/>
        <v>0.33333333333333331</v>
      </c>
      <c r="Q34" s="60">
        <f t="shared" si="2"/>
        <v>0</v>
      </c>
      <c r="R34" s="60">
        <f t="shared" si="3"/>
        <v>0</v>
      </c>
      <c r="S34" s="61">
        <f t="shared" si="4"/>
        <v>0.33333333333333331</v>
      </c>
    </row>
    <row r="35" spans="1:19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440</v>
      </c>
      <c r="G35" s="4" t="s">
        <v>440</v>
      </c>
      <c r="H35" s="4" t="s">
        <v>440</v>
      </c>
      <c r="I35" s="4" t="s">
        <v>440</v>
      </c>
      <c r="J35" s="4" t="s">
        <v>442</v>
      </c>
      <c r="K35" s="4" t="s">
        <v>442</v>
      </c>
      <c r="L35" s="4" t="s">
        <v>442</v>
      </c>
      <c r="M35" s="4" t="s">
        <v>442</v>
      </c>
      <c r="N35" s="4" t="s">
        <v>440</v>
      </c>
      <c r="O35" s="60">
        <f t="shared" si="0"/>
        <v>0.33333333333333331</v>
      </c>
      <c r="P35" s="60">
        <f t="shared" si="1"/>
        <v>0.58333333333333337</v>
      </c>
      <c r="Q35" s="60">
        <f t="shared" si="2"/>
        <v>0</v>
      </c>
      <c r="R35" s="60">
        <f t="shared" si="3"/>
        <v>0</v>
      </c>
      <c r="S35" s="61">
        <f t="shared" si="4"/>
        <v>0.58333333333333337</v>
      </c>
    </row>
    <row r="36" spans="1:19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2"/>
      <c r="P36" s="12"/>
      <c r="Q36" s="12"/>
      <c r="R36" s="12"/>
      <c r="S36" s="13"/>
    </row>
    <row r="37" spans="1:19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2"/>
      <c r="P37" s="12"/>
      <c r="Q37" s="12"/>
      <c r="R37" s="12"/>
      <c r="S37" s="13"/>
    </row>
    <row r="38" spans="1:19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2"/>
      <c r="P38" s="12"/>
      <c r="Q38" s="12"/>
      <c r="R38" s="12"/>
      <c r="S38" s="13"/>
    </row>
    <row r="39" spans="1:19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2"/>
      <c r="P39" s="12"/>
      <c r="Q39" s="12"/>
      <c r="R39" s="12"/>
      <c r="S39" s="13"/>
    </row>
    <row r="40" spans="1:19">
      <c r="A40" s="5">
        <v>30</v>
      </c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2"/>
      <c r="P40" s="12"/>
      <c r="Q40" s="12"/>
      <c r="R40" s="12"/>
      <c r="S40" s="13"/>
    </row>
    <row r="41" spans="1:19">
      <c r="A41" s="2">
        <v>31</v>
      </c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2"/>
      <c r="P41" s="12"/>
      <c r="Q41" s="12"/>
      <c r="R41" s="12"/>
      <c r="S41" s="13"/>
    </row>
    <row r="42" spans="1:19">
      <c r="A42" s="5">
        <v>32</v>
      </c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2"/>
      <c r="P42" s="12"/>
      <c r="Q42" s="12"/>
      <c r="R42" s="12"/>
      <c r="S42" s="13"/>
    </row>
    <row r="43" spans="1:19">
      <c r="A43" s="2">
        <v>33</v>
      </c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2"/>
      <c r="P43" s="12"/>
      <c r="Q43" s="12"/>
      <c r="R43" s="12"/>
      <c r="S43" s="13"/>
    </row>
    <row r="44" spans="1:19">
      <c r="A44" s="5">
        <v>34</v>
      </c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"/>
      <c r="P44" s="12"/>
      <c r="Q44" s="12"/>
      <c r="R44" s="12"/>
      <c r="S44" s="13"/>
    </row>
    <row r="45" spans="1:19">
      <c r="A45" s="2">
        <v>35</v>
      </c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2"/>
      <c r="P45" s="12"/>
      <c r="Q45" s="12"/>
      <c r="R45" s="12"/>
      <c r="S45" s="13"/>
    </row>
    <row r="46" spans="1:19">
      <c r="A46" s="102" t="s">
        <v>53</v>
      </c>
      <c r="B46" s="102"/>
      <c r="C46" s="59">
        <f>COUNTIF(C11:C45,"н")/COUNTA(C11:C45)</f>
        <v>0.04</v>
      </c>
      <c r="D46" s="59">
        <f t="shared" ref="D46:N49" si="5">COUNTIF(D11:D45,"н")/COUNTA(D11:D45)</f>
        <v>0.04</v>
      </c>
      <c r="E46" s="59">
        <f t="shared" si="5"/>
        <v>0.16</v>
      </c>
      <c r="F46" s="59">
        <f t="shared" si="5"/>
        <v>0.44</v>
      </c>
      <c r="G46" s="59">
        <f t="shared" si="5"/>
        <v>0.72</v>
      </c>
      <c r="H46" s="59">
        <f t="shared" si="5"/>
        <v>0.8</v>
      </c>
      <c r="I46" s="59">
        <f t="shared" si="5"/>
        <v>0.6</v>
      </c>
      <c r="J46" s="59">
        <f t="shared" si="5"/>
        <v>0.76</v>
      </c>
      <c r="K46" s="59">
        <f t="shared" si="5"/>
        <v>0.88</v>
      </c>
      <c r="L46" s="59">
        <f t="shared" si="5"/>
        <v>0.92</v>
      </c>
      <c r="M46" s="59">
        <f t="shared" si="5"/>
        <v>0.96</v>
      </c>
      <c r="N46" s="59">
        <f t="shared" si="5"/>
        <v>0.4</v>
      </c>
      <c r="O46" s="87" t="s">
        <v>45</v>
      </c>
      <c r="P46" s="88"/>
      <c r="Q46" s="88"/>
      <c r="R46" s="88"/>
      <c r="S46" s="89"/>
    </row>
    <row r="47" spans="1:19">
      <c r="A47" s="102" t="s">
        <v>54</v>
      </c>
      <c r="B47" s="102"/>
      <c r="C47" s="59">
        <f>COUNTIF(C12:C46,"н")/COUNTA(C12:C46)</f>
        <v>0.04</v>
      </c>
      <c r="D47" s="59">
        <f t="shared" si="5"/>
        <v>0.04</v>
      </c>
      <c r="E47" s="59">
        <f t="shared" si="5"/>
        <v>0.12</v>
      </c>
      <c r="F47" s="59">
        <f t="shared" si="5"/>
        <v>0.4</v>
      </c>
      <c r="G47" s="59">
        <f t="shared" si="5"/>
        <v>0.68</v>
      </c>
      <c r="H47" s="59">
        <f t="shared" si="5"/>
        <v>0.8</v>
      </c>
      <c r="I47" s="59">
        <f t="shared" si="5"/>
        <v>0.6</v>
      </c>
      <c r="J47" s="59">
        <f t="shared" si="5"/>
        <v>0.76</v>
      </c>
      <c r="K47" s="59">
        <f t="shared" si="5"/>
        <v>0.84</v>
      </c>
      <c r="L47" s="59">
        <f t="shared" si="5"/>
        <v>0.88</v>
      </c>
      <c r="M47" s="59">
        <f t="shared" si="5"/>
        <v>0.92</v>
      </c>
      <c r="N47" s="59">
        <f t="shared" si="5"/>
        <v>0.36</v>
      </c>
      <c r="O47" s="90" t="s">
        <v>46</v>
      </c>
      <c r="P47" s="91"/>
      <c r="Q47" s="91"/>
      <c r="R47" s="91"/>
      <c r="S47" s="92"/>
    </row>
    <row r="48" spans="1:19">
      <c r="A48" s="102" t="s">
        <v>55</v>
      </c>
      <c r="B48" s="102"/>
      <c r="C48" s="59">
        <f>COUNTIF(C13:C47,"н")/COUNTA(C13:C47)</f>
        <v>0.04</v>
      </c>
      <c r="D48" s="59">
        <f t="shared" si="5"/>
        <v>0.04</v>
      </c>
      <c r="E48" s="59">
        <f t="shared" si="5"/>
        <v>0.08</v>
      </c>
      <c r="F48" s="59">
        <f t="shared" si="5"/>
        <v>0.36</v>
      </c>
      <c r="G48" s="59">
        <f t="shared" si="5"/>
        <v>0.64</v>
      </c>
      <c r="H48" s="59">
        <f t="shared" si="5"/>
        <v>0.76</v>
      </c>
      <c r="I48" s="59">
        <f t="shared" si="5"/>
        <v>0.6</v>
      </c>
      <c r="J48" s="59">
        <f t="shared" si="5"/>
        <v>0.76</v>
      </c>
      <c r="K48" s="59">
        <f t="shared" si="5"/>
        <v>0.8</v>
      </c>
      <c r="L48" s="59">
        <f t="shared" si="5"/>
        <v>0.84</v>
      </c>
      <c r="M48" s="59">
        <f t="shared" si="5"/>
        <v>0.88</v>
      </c>
      <c r="N48" s="59">
        <f t="shared" si="5"/>
        <v>0.36</v>
      </c>
      <c r="O48" s="93" t="s">
        <v>47</v>
      </c>
      <c r="P48" s="94"/>
      <c r="Q48" s="94"/>
      <c r="R48" s="94"/>
      <c r="S48" s="95"/>
    </row>
    <row r="49" spans="1:19">
      <c r="A49" s="102" t="s">
        <v>56</v>
      </c>
      <c r="B49" s="102"/>
      <c r="C49" s="59">
        <f>COUNTIF(C14:C48,"н")/COUNTA(C14:C48)</f>
        <v>0.04</v>
      </c>
      <c r="D49" s="59">
        <f t="shared" si="5"/>
        <v>0.04</v>
      </c>
      <c r="E49" s="59">
        <f t="shared" si="5"/>
        <v>0.08</v>
      </c>
      <c r="F49" s="59">
        <f t="shared" si="5"/>
        <v>0.32</v>
      </c>
      <c r="G49" s="59">
        <f t="shared" si="5"/>
        <v>0.6</v>
      </c>
      <c r="H49" s="59">
        <f t="shared" si="5"/>
        <v>0.72</v>
      </c>
      <c r="I49" s="59">
        <f t="shared" si="5"/>
        <v>0.6</v>
      </c>
      <c r="J49" s="59">
        <f t="shared" si="5"/>
        <v>0.76</v>
      </c>
      <c r="K49" s="59">
        <f t="shared" si="5"/>
        <v>0.76</v>
      </c>
      <c r="L49" s="59">
        <f t="shared" si="5"/>
        <v>0.8</v>
      </c>
      <c r="M49" s="59">
        <f t="shared" si="5"/>
        <v>0.84</v>
      </c>
      <c r="N49" s="59">
        <f t="shared" si="5"/>
        <v>0.32</v>
      </c>
      <c r="O49" s="96" t="s">
        <v>48</v>
      </c>
      <c r="P49" s="97"/>
      <c r="Q49" s="97"/>
      <c r="R49" s="97"/>
      <c r="S49" s="92"/>
    </row>
    <row r="50" spans="1:19">
      <c r="A50" s="100" t="s">
        <v>57</v>
      </c>
      <c r="B50" s="100"/>
      <c r="C50" s="59">
        <f>SUM(C47:C49)</f>
        <v>0.12</v>
      </c>
      <c r="D50" s="59">
        <f t="shared" ref="D50:N50" si="6">SUM(D47:D49)</f>
        <v>0.12</v>
      </c>
      <c r="E50" s="59">
        <f t="shared" si="6"/>
        <v>0.28000000000000003</v>
      </c>
      <c r="F50" s="59">
        <f t="shared" si="6"/>
        <v>1.08</v>
      </c>
      <c r="G50" s="59">
        <f t="shared" si="6"/>
        <v>1.92</v>
      </c>
      <c r="H50" s="59">
        <f t="shared" si="6"/>
        <v>2.2800000000000002</v>
      </c>
      <c r="I50" s="59">
        <f t="shared" si="6"/>
        <v>1.7999999999999998</v>
      </c>
      <c r="J50" s="59">
        <f t="shared" si="6"/>
        <v>2.2800000000000002</v>
      </c>
      <c r="K50" s="59">
        <f t="shared" si="6"/>
        <v>2.4000000000000004</v>
      </c>
      <c r="L50" s="59">
        <f t="shared" si="6"/>
        <v>2.52</v>
      </c>
      <c r="M50" s="59">
        <f t="shared" si="6"/>
        <v>2.64</v>
      </c>
      <c r="N50" s="59">
        <f t="shared" si="6"/>
        <v>1.04</v>
      </c>
      <c r="O50" s="14" t="s">
        <v>49</v>
      </c>
      <c r="P50" s="14" t="s">
        <v>50</v>
      </c>
      <c r="Q50" s="14" t="s">
        <v>51</v>
      </c>
      <c r="R50" s="14" t="s">
        <v>52</v>
      </c>
      <c r="S50" s="15" t="s">
        <v>44</v>
      </c>
    </row>
    <row r="51" spans="1:19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62">
        <f>AVERAGE(O11:O45)</f>
        <v>0.55999999999999994</v>
      </c>
      <c r="P51" s="62">
        <f>AVERAGE(P11:P45)</f>
        <v>0.36</v>
      </c>
      <c r="Q51" s="62">
        <f>AVERAGE(Q11:Q45)</f>
        <v>0</v>
      </c>
      <c r="R51" s="62">
        <f>AVERAGE(R11:R45)</f>
        <v>0</v>
      </c>
      <c r="S51" s="62">
        <f>AVERAGE(S11:S45)</f>
        <v>0.36</v>
      </c>
    </row>
    <row r="56" spans="1:19" ht="15.75">
      <c r="A56" s="9" t="s">
        <v>25</v>
      </c>
      <c r="C56" s="11" t="s">
        <v>225</v>
      </c>
    </row>
    <row r="57" spans="1:19" ht="15" customHeight="1">
      <c r="A57" s="139" t="s">
        <v>0</v>
      </c>
      <c r="B57" s="130" t="s">
        <v>1</v>
      </c>
      <c r="C57" s="116" t="s">
        <v>209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98" t="s">
        <v>38</v>
      </c>
      <c r="P57" s="98"/>
      <c r="Q57" s="98"/>
      <c r="R57" s="98"/>
      <c r="S57" s="98"/>
    </row>
    <row r="58" spans="1:19" ht="15" customHeight="1">
      <c r="A58" s="140"/>
      <c r="B58" s="131"/>
      <c r="C58" s="110" t="s">
        <v>210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95" t="s">
        <v>39</v>
      </c>
      <c r="P58" s="95"/>
      <c r="Q58" s="95"/>
      <c r="R58" s="95"/>
      <c r="S58" s="95"/>
    </row>
    <row r="59" spans="1:19" ht="15" customHeight="1">
      <c r="A59" s="140"/>
      <c r="B59" s="131"/>
      <c r="C59" s="136" t="s">
        <v>211</v>
      </c>
      <c r="D59" s="114" t="s">
        <v>212</v>
      </c>
      <c r="E59" s="114"/>
      <c r="F59" s="114"/>
      <c r="G59" s="114"/>
      <c r="H59" s="114" t="s">
        <v>213</v>
      </c>
      <c r="I59" s="114"/>
      <c r="J59" s="114"/>
      <c r="K59" s="124" t="s">
        <v>214</v>
      </c>
      <c r="L59" s="124" t="s">
        <v>215</v>
      </c>
      <c r="M59" s="124" t="s">
        <v>216</v>
      </c>
      <c r="N59" s="124" t="s">
        <v>217</v>
      </c>
      <c r="O59" s="127" t="s">
        <v>40</v>
      </c>
      <c r="P59" s="127" t="s">
        <v>41</v>
      </c>
      <c r="Q59" s="127" t="s">
        <v>42</v>
      </c>
      <c r="R59" s="127" t="s">
        <v>43</v>
      </c>
      <c r="S59" s="133" t="s">
        <v>44</v>
      </c>
    </row>
    <row r="60" spans="1:19" ht="15" customHeight="1">
      <c r="A60" s="140"/>
      <c r="B60" s="131"/>
      <c r="C60" s="137"/>
      <c r="D60" s="124" t="s">
        <v>218</v>
      </c>
      <c r="E60" s="124" t="s">
        <v>219</v>
      </c>
      <c r="F60" s="124" t="s">
        <v>220</v>
      </c>
      <c r="G60" s="124" t="s">
        <v>221</v>
      </c>
      <c r="H60" s="136" t="s">
        <v>222</v>
      </c>
      <c r="I60" s="136" t="s">
        <v>223</v>
      </c>
      <c r="J60" s="136" t="s">
        <v>224</v>
      </c>
      <c r="K60" s="125"/>
      <c r="L60" s="125"/>
      <c r="M60" s="125"/>
      <c r="N60" s="125"/>
      <c r="O60" s="128"/>
      <c r="P60" s="128"/>
      <c r="Q60" s="128"/>
      <c r="R60" s="128"/>
      <c r="S60" s="134"/>
    </row>
    <row r="61" spans="1:19">
      <c r="A61" s="140"/>
      <c r="B61" s="131"/>
      <c r="C61" s="137"/>
      <c r="D61" s="125"/>
      <c r="E61" s="125"/>
      <c r="F61" s="125"/>
      <c r="G61" s="125"/>
      <c r="H61" s="137"/>
      <c r="I61" s="137"/>
      <c r="J61" s="137"/>
      <c r="K61" s="125"/>
      <c r="L61" s="125"/>
      <c r="M61" s="125"/>
      <c r="N61" s="125"/>
      <c r="O61" s="128"/>
      <c r="P61" s="128"/>
      <c r="Q61" s="128"/>
      <c r="R61" s="128"/>
      <c r="S61" s="134"/>
    </row>
    <row r="62" spans="1:19">
      <c r="A62" s="141"/>
      <c r="B62" s="132"/>
      <c r="C62" s="138"/>
      <c r="D62" s="126"/>
      <c r="E62" s="126"/>
      <c r="F62" s="126"/>
      <c r="G62" s="126"/>
      <c r="H62" s="138"/>
      <c r="I62" s="138"/>
      <c r="J62" s="138"/>
      <c r="K62" s="126"/>
      <c r="L62" s="126"/>
      <c r="M62" s="126"/>
      <c r="N62" s="126"/>
      <c r="O62" s="129"/>
      <c r="P62" s="129"/>
      <c r="Q62" s="129"/>
      <c r="R62" s="129"/>
      <c r="S62" s="135"/>
    </row>
    <row r="63" spans="1:19">
      <c r="A63" s="2">
        <v>1</v>
      </c>
      <c r="B63" s="21" t="s">
        <v>406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0" t="e">
        <f>COUNTIF(C63:N63,"н")/COUNTA(C63:N63)</f>
        <v>#DIV/0!</v>
      </c>
      <c r="P63" s="60">
        <f>COUNTIF(D63:O63,"с")/COUNTA(D63:O63)</f>
        <v>0</v>
      </c>
      <c r="Q63" s="60">
        <f>COUNTIF(E63:P63,"д")/COUNTA(E63:P63)</f>
        <v>0</v>
      </c>
      <c r="R63" s="60">
        <f>COUNTIF(F63:Q63,"в")/COUNTA(F63:Q63)</f>
        <v>0</v>
      </c>
      <c r="S63" s="61">
        <f>SUM(P63:R63)</f>
        <v>0</v>
      </c>
    </row>
    <row r="64" spans="1:19">
      <c r="A64" s="5">
        <v>2</v>
      </c>
      <c r="B64" s="21" t="s">
        <v>407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0" t="e">
        <f t="shared" ref="O64:O87" si="7">COUNTIF(C64:N64,"н")/COUNTA(C64:N64)</f>
        <v>#DIV/0!</v>
      </c>
      <c r="P64" s="60">
        <f t="shared" ref="P64:P87" si="8">COUNTIF(D64:O64,"с")/COUNTA(D64:O64)</f>
        <v>0</v>
      </c>
      <c r="Q64" s="60">
        <f t="shared" ref="Q64:Q87" si="9">COUNTIF(E64:P64,"д")/COUNTA(E64:P64)</f>
        <v>0</v>
      </c>
      <c r="R64" s="60">
        <f t="shared" ref="R64:R87" si="10">COUNTIF(F64:Q64,"в")/COUNTA(F64:Q64)</f>
        <v>0</v>
      </c>
      <c r="S64" s="61">
        <f t="shared" ref="S64:S87" si="11">SUM(P64:R64)</f>
        <v>0</v>
      </c>
    </row>
    <row r="65" spans="1:19">
      <c r="A65" s="2">
        <v>3</v>
      </c>
      <c r="B65" s="21" t="s">
        <v>408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0" t="e">
        <f t="shared" si="7"/>
        <v>#DIV/0!</v>
      </c>
      <c r="P65" s="60">
        <f t="shared" si="8"/>
        <v>0</v>
      </c>
      <c r="Q65" s="60">
        <f t="shared" si="9"/>
        <v>0</v>
      </c>
      <c r="R65" s="60">
        <f t="shared" si="10"/>
        <v>0</v>
      </c>
      <c r="S65" s="61">
        <f t="shared" si="11"/>
        <v>0</v>
      </c>
    </row>
    <row r="66" spans="1:19">
      <c r="A66" s="5">
        <v>4</v>
      </c>
      <c r="B66" s="21" t="s">
        <v>429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0" t="e">
        <f t="shared" si="7"/>
        <v>#DIV/0!</v>
      </c>
      <c r="P66" s="60">
        <f t="shared" si="8"/>
        <v>0</v>
      </c>
      <c r="Q66" s="60">
        <f t="shared" si="9"/>
        <v>0</v>
      </c>
      <c r="R66" s="60">
        <f t="shared" si="10"/>
        <v>0</v>
      </c>
      <c r="S66" s="61">
        <f t="shared" si="11"/>
        <v>0</v>
      </c>
    </row>
    <row r="67" spans="1:19">
      <c r="A67" s="2">
        <v>5</v>
      </c>
      <c r="B67" s="21" t="s">
        <v>433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0" t="e">
        <f t="shared" si="7"/>
        <v>#DIV/0!</v>
      </c>
      <c r="P67" s="60">
        <f t="shared" si="8"/>
        <v>0</v>
      </c>
      <c r="Q67" s="60">
        <f t="shared" si="9"/>
        <v>0</v>
      </c>
      <c r="R67" s="60">
        <f t="shared" si="10"/>
        <v>0</v>
      </c>
      <c r="S67" s="61">
        <f t="shared" si="11"/>
        <v>0</v>
      </c>
    </row>
    <row r="68" spans="1:19">
      <c r="A68" s="5">
        <v>6</v>
      </c>
      <c r="B68" s="21" t="s">
        <v>410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0" t="e">
        <f t="shared" si="7"/>
        <v>#DIV/0!</v>
      </c>
      <c r="P68" s="60">
        <f t="shared" si="8"/>
        <v>0</v>
      </c>
      <c r="Q68" s="60">
        <f t="shared" si="9"/>
        <v>0</v>
      </c>
      <c r="R68" s="60">
        <f t="shared" si="10"/>
        <v>0</v>
      </c>
      <c r="S68" s="61">
        <f t="shared" si="11"/>
        <v>0</v>
      </c>
    </row>
    <row r="69" spans="1:19">
      <c r="A69" s="2">
        <v>7</v>
      </c>
      <c r="B69" s="21" t="s">
        <v>411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0" t="e">
        <f t="shared" si="7"/>
        <v>#DIV/0!</v>
      </c>
      <c r="P69" s="60">
        <f t="shared" si="8"/>
        <v>0</v>
      </c>
      <c r="Q69" s="60">
        <f t="shared" si="9"/>
        <v>0</v>
      </c>
      <c r="R69" s="60">
        <f t="shared" si="10"/>
        <v>0</v>
      </c>
      <c r="S69" s="61">
        <f t="shared" si="11"/>
        <v>0</v>
      </c>
    </row>
    <row r="70" spans="1:19">
      <c r="A70" s="5">
        <v>8</v>
      </c>
      <c r="B70" s="21" t="s">
        <v>412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0" t="e">
        <f t="shared" si="7"/>
        <v>#DIV/0!</v>
      </c>
      <c r="P70" s="60">
        <f t="shared" si="8"/>
        <v>0</v>
      </c>
      <c r="Q70" s="60">
        <f t="shared" si="9"/>
        <v>0</v>
      </c>
      <c r="R70" s="60">
        <f t="shared" si="10"/>
        <v>0</v>
      </c>
      <c r="S70" s="61">
        <f t="shared" si="11"/>
        <v>0</v>
      </c>
    </row>
    <row r="71" spans="1:19">
      <c r="A71" s="2">
        <v>9</v>
      </c>
      <c r="B71" s="21" t="s">
        <v>413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0" t="e">
        <f t="shared" si="7"/>
        <v>#DIV/0!</v>
      </c>
      <c r="P71" s="60">
        <f t="shared" si="8"/>
        <v>0</v>
      </c>
      <c r="Q71" s="60">
        <f t="shared" si="9"/>
        <v>0</v>
      </c>
      <c r="R71" s="60">
        <f t="shared" si="10"/>
        <v>0</v>
      </c>
      <c r="S71" s="61">
        <f t="shared" si="11"/>
        <v>0</v>
      </c>
    </row>
    <row r="72" spans="1:19">
      <c r="A72" s="5">
        <v>10</v>
      </c>
      <c r="B72" s="21" t="s">
        <v>414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0" t="e">
        <f t="shared" si="7"/>
        <v>#DIV/0!</v>
      </c>
      <c r="P72" s="60">
        <f t="shared" si="8"/>
        <v>0</v>
      </c>
      <c r="Q72" s="60">
        <f t="shared" si="9"/>
        <v>0</v>
      </c>
      <c r="R72" s="60">
        <f t="shared" si="10"/>
        <v>0</v>
      </c>
      <c r="S72" s="61">
        <f t="shared" si="11"/>
        <v>0</v>
      </c>
    </row>
    <row r="73" spans="1:19">
      <c r="A73" s="2">
        <v>11</v>
      </c>
      <c r="B73" s="21" t="s">
        <v>415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0" t="e">
        <f t="shared" si="7"/>
        <v>#DIV/0!</v>
      </c>
      <c r="P73" s="60">
        <f t="shared" si="8"/>
        <v>0</v>
      </c>
      <c r="Q73" s="60">
        <f t="shared" si="9"/>
        <v>0</v>
      </c>
      <c r="R73" s="60">
        <f t="shared" si="10"/>
        <v>0</v>
      </c>
      <c r="S73" s="61">
        <f t="shared" si="11"/>
        <v>0</v>
      </c>
    </row>
    <row r="74" spans="1:19">
      <c r="A74" s="5">
        <v>12</v>
      </c>
      <c r="B74" s="21" t="s">
        <v>416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0" t="e">
        <f t="shared" si="7"/>
        <v>#DIV/0!</v>
      </c>
      <c r="P74" s="60">
        <f t="shared" si="8"/>
        <v>0</v>
      </c>
      <c r="Q74" s="60">
        <f t="shared" si="9"/>
        <v>0</v>
      </c>
      <c r="R74" s="60">
        <f t="shared" si="10"/>
        <v>0</v>
      </c>
      <c r="S74" s="61">
        <f t="shared" si="11"/>
        <v>0</v>
      </c>
    </row>
    <row r="75" spans="1:19">
      <c r="A75" s="2">
        <v>13</v>
      </c>
      <c r="B75" s="21" t="s">
        <v>417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0" t="e">
        <f t="shared" si="7"/>
        <v>#DIV/0!</v>
      </c>
      <c r="P75" s="60">
        <f t="shared" si="8"/>
        <v>0</v>
      </c>
      <c r="Q75" s="60">
        <f t="shared" si="9"/>
        <v>0</v>
      </c>
      <c r="R75" s="60">
        <f t="shared" si="10"/>
        <v>0</v>
      </c>
      <c r="S75" s="61">
        <f t="shared" si="11"/>
        <v>0</v>
      </c>
    </row>
    <row r="76" spans="1:19">
      <c r="A76" s="5">
        <v>14</v>
      </c>
      <c r="B76" s="21" t="s">
        <v>418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0" t="e">
        <f t="shared" si="7"/>
        <v>#DIV/0!</v>
      </c>
      <c r="P76" s="60">
        <f t="shared" si="8"/>
        <v>0</v>
      </c>
      <c r="Q76" s="60">
        <f t="shared" si="9"/>
        <v>0</v>
      </c>
      <c r="R76" s="60">
        <f t="shared" si="10"/>
        <v>0</v>
      </c>
      <c r="S76" s="61">
        <f t="shared" si="11"/>
        <v>0</v>
      </c>
    </row>
    <row r="77" spans="1:19">
      <c r="A77" s="2">
        <v>15</v>
      </c>
      <c r="B77" s="21" t="s">
        <v>419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0" t="e">
        <f t="shared" si="7"/>
        <v>#DIV/0!</v>
      </c>
      <c r="P77" s="60">
        <f t="shared" si="8"/>
        <v>0</v>
      </c>
      <c r="Q77" s="60">
        <f t="shared" si="9"/>
        <v>0</v>
      </c>
      <c r="R77" s="60">
        <f t="shared" si="10"/>
        <v>0</v>
      </c>
      <c r="S77" s="61">
        <f t="shared" si="11"/>
        <v>0</v>
      </c>
    </row>
    <row r="78" spans="1:19">
      <c r="A78" s="5">
        <v>16</v>
      </c>
      <c r="B78" s="21" t="s">
        <v>420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0" t="e">
        <f t="shared" si="7"/>
        <v>#DIV/0!</v>
      </c>
      <c r="P78" s="60">
        <f t="shared" si="8"/>
        <v>0</v>
      </c>
      <c r="Q78" s="60">
        <f t="shared" si="9"/>
        <v>0</v>
      </c>
      <c r="R78" s="60">
        <f t="shared" si="10"/>
        <v>0</v>
      </c>
      <c r="S78" s="61">
        <f t="shared" si="11"/>
        <v>0</v>
      </c>
    </row>
    <row r="79" spans="1:19">
      <c r="A79" s="2">
        <v>17</v>
      </c>
      <c r="B79" s="21" t="s">
        <v>421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0" t="e">
        <f t="shared" si="7"/>
        <v>#DIV/0!</v>
      </c>
      <c r="P79" s="60">
        <f t="shared" si="8"/>
        <v>0</v>
      </c>
      <c r="Q79" s="60">
        <f t="shared" si="9"/>
        <v>0</v>
      </c>
      <c r="R79" s="60">
        <f t="shared" si="10"/>
        <v>0</v>
      </c>
      <c r="S79" s="61">
        <f t="shared" si="11"/>
        <v>0</v>
      </c>
    </row>
    <row r="80" spans="1:19">
      <c r="A80" s="5">
        <v>18</v>
      </c>
      <c r="B80" s="21" t="s">
        <v>430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0" t="e">
        <f t="shared" si="7"/>
        <v>#DIV/0!</v>
      </c>
      <c r="P80" s="60">
        <f t="shared" si="8"/>
        <v>0</v>
      </c>
      <c r="Q80" s="60">
        <f t="shared" si="9"/>
        <v>0</v>
      </c>
      <c r="R80" s="60">
        <f t="shared" si="10"/>
        <v>0</v>
      </c>
      <c r="S80" s="61">
        <f t="shared" si="11"/>
        <v>0</v>
      </c>
    </row>
    <row r="81" spans="1:19">
      <c r="A81" s="2">
        <v>19</v>
      </c>
      <c r="B81" s="21" t="s">
        <v>422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0" t="e">
        <f t="shared" si="7"/>
        <v>#DIV/0!</v>
      </c>
      <c r="P81" s="60">
        <f t="shared" si="8"/>
        <v>0</v>
      </c>
      <c r="Q81" s="60">
        <f t="shared" si="9"/>
        <v>0</v>
      </c>
      <c r="R81" s="60">
        <f t="shared" si="10"/>
        <v>0</v>
      </c>
      <c r="S81" s="61">
        <f t="shared" si="11"/>
        <v>0</v>
      </c>
    </row>
    <row r="82" spans="1:19">
      <c r="A82" s="5">
        <v>20</v>
      </c>
      <c r="B82" s="21" t="s">
        <v>423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0" t="e">
        <f t="shared" si="7"/>
        <v>#DIV/0!</v>
      </c>
      <c r="P82" s="60">
        <f t="shared" si="8"/>
        <v>0</v>
      </c>
      <c r="Q82" s="60">
        <f t="shared" si="9"/>
        <v>0</v>
      </c>
      <c r="R82" s="60">
        <f t="shared" si="10"/>
        <v>0</v>
      </c>
      <c r="S82" s="61">
        <f t="shared" si="11"/>
        <v>0</v>
      </c>
    </row>
    <row r="83" spans="1:19">
      <c r="A83" s="2">
        <v>21</v>
      </c>
      <c r="B83" s="21" t="s">
        <v>424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0" t="e">
        <f t="shared" si="7"/>
        <v>#DIV/0!</v>
      </c>
      <c r="P83" s="60">
        <f t="shared" si="8"/>
        <v>0</v>
      </c>
      <c r="Q83" s="60">
        <f t="shared" si="9"/>
        <v>0</v>
      </c>
      <c r="R83" s="60">
        <f t="shared" si="10"/>
        <v>0</v>
      </c>
      <c r="S83" s="61">
        <f t="shared" si="11"/>
        <v>0</v>
      </c>
    </row>
    <row r="84" spans="1:19">
      <c r="A84" s="5">
        <v>22</v>
      </c>
      <c r="B84" s="21" t="s">
        <v>425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0" t="e">
        <f t="shared" si="7"/>
        <v>#DIV/0!</v>
      </c>
      <c r="P84" s="60">
        <f t="shared" si="8"/>
        <v>0</v>
      </c>
      <c r="Q84" s="60">
        <f t="shared" si="9"/>
        <v>0</v>
      </c>
      <c r="R84" s="60">
        <f t="shared" si="10"/>
        <v>0</v>
      </c>
      <c r="S84" s="61">
        <f t="shared" si="11"/>
        <v>0</v>
      </c>
    </row>
    <row r="85" spans="1:19">
      <c r="A85" s="2">
        <v>23</v>
      </c>
      <c r="B85" s="21" t="s">
        <v>426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0" t="e">
        <f t="shared" si="7"/>
        <v>#DIV/0!</v>
      </c>
      <c r="P85" s="60">
        <f t="shared" si="8"/>
        <v>0</v>
      </c>
      <c r="Q85" s="60">
        <f t="shared" si="9"/>
        <v>0</v>
      </c>
      <c r="R85" s="60">
        <f t="shared" si="10"/>
        <v>0</v>
      </c>
      <c r="S85" s="61">
        <f t="shared" si="11"/>
        <v>0</v>
      </c>
    </row>
    <row r="86" spans="1:19">
      <c r="A86" s="5">
        <v>24</v>
      </c>
      <c r="B86" s="21" t="s">
        <v>427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0" t="e">
        <f t="shared" si="7"/>
        <v>#DIV/0!</v>
      </c>
      <c r="P86" s="60">
        <f t="shared" si="8"/>
        <v>0</v>
      </c>
      <c r="Q86" s="60">
        <f t="shared" si="9"/>
        <v>0</v>
      </c>
      <c r="R86" s="60">
        <f t="shared" si="10"/>
        <v>0</v>
      </c>
      <c r="S86" s="61">
        <f t="shared" si="11"/>
        <v>0</v>
      </c>
    </row>
    <row r="87" spans="1:19">
      <c r="A87" s="2">
        <v>25</v>
      </c>
      <c r="B87" s="21" t="s">
        <v>428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0" t="e">
        <f t="shared" si="7"/>
        <v>#DIV/0!</v>
      </c>
      <c r="P87" s="60">
        <f t="shared" si="8"/>
        <v>0</v>
      </c>
      <c r="Q87" s="60">
        <f t="shared" si="9"/>
        <v>0</v>
      </c>
      <c r="R87" s="60">
        <f t="shared" si="10"/>
        <v>0</v>
      </c>
      <c r="S87" s="61">
        <f t="shared" si="11"/>
        <v>0</v>
      </c>
    </row>
    <row r="88" spans="1:19">
      <c r="A88" s="5">
        <v>26</v>
      </c>
      <c r="B88" s="2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2"/>
      <c r="P88" s="12"/>
      <c r="Q88" s="12"/>
      <c r="R88" s="12"/>
      <c r="S88" s="13"/>
    </row>
    <row r="89" spans="1:19">
      <c r="A89" s="2">
        <v>27</v>
      </c>
      <c r="B89" s="2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2"/>
      <c r="P89" s="12"/>
      <c r="Q89" s="12"/>
      <c r="R89" s="12"/>
      <c r="S89" s="13"/>
    </row>
    <row r="90" spans="1:19">
      <c r="A90" s="5">
        <v>28</v>
      </c>
      <c r="B90" s="2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2"/>
      <c r="P90" s="12"/>
      <c r="Q90" s="12"/>
      <c r="R90" s="12"/>
      <c r="S90" s="13"/>
    </row>
    <row r="91" spans="1:19">
      <c r="A91" s="2">
        <v>29</v>
      </c>
      <c r="B91" s="2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2"/>
      <c r="P91" s="12"/>
      <c r="Q91" s="12"/>
      <c r="R91" s="12"/>
      <c r="S91" s="13"/>
    </row>
    <row r="92" spans="1:19">
      <c r="A92" s="5">
        <v>30</v>
      </c>
      <c r="B92" s="2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2"/>
      <c r="P92" s="12"/>
      <c r="Q92" s="12"/>
      <c r="R92" s="12"/>
      <c r="S92" s="13"/>
    </row>
    <row r="93" spans="1:19">
      <c r="A93" s="2">
        <v>31</v>
      </c>
      <c r="B93" s="2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2"/>
      <c r="P93" s="12"/>
      <c r="Q93" s="12"/>
      <c r="R93" s="12"/>
      <c r="S93" s="13"/>
    </row>
    <row r="94" spans="1:19">
      <c r="A94" s="5">
        <v>32</v>
      </c>
      <c r="B94" s="2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2"/>
      <c r="P94" s="12"/>
      <c r="Q94" s="12"/>
      <c r="R94" s="12"/>
      <c r="S94" s="13"/>
    </row>
    <row r="95" spans="1:19">
      <c r="A95" s="2">
        <v>33</v>
      </c>
      <c r="B95" s="2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2"/>
      <c r="P95" s="12"/>
      <c r="Q95" s="12"/>
      <c r="R95" s="12"/>
      <c r="S95" s="13"/>
    </row>
    <row r="96" spans="1:19">
      <c r="A96" s="5">
        <v>34</v>
      </c>
      <c r="B96" s="2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2"/>
      <c r="P96" s="12"/>
      <c r="Q96" s="12"/>
      <c r="R96" s="12"/>
      <c r="S96" s="13"/>
    </row>
    <row r="97" spans="1:19" ht="15" customHeight="1">
      <c r="A97" s="2">
        <v>35</v>
      </c>
      <c r="B97" s="2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2"/>
      <c r="P97" s="12"/>
      <c r="Q97" s="12"/>
      <c r="R97" s="12"/>
      <c r="S97" s="13"/>
    </row>
    <row r="98" spans="1:19" ht="15" customHeight="1">
      <c r="A98" s="102" t="s">
        <v>53</v>
      </c>
      <c r="B98" s="102"/>
      <c r="C98" s="59" t="e">
        <f>COUNTIF(C63:C97,"н")/COUNTA(C63:C97)</f>
        <v>#DIV/0!</v>
      </c>
      <c r="D98" s="59" t="e">
        <f t="shared" ref="D98:N98" si="12">COUNTIF(D63:D97,"н")/COUNTA(D63:D97)</f>
        <v>#DIV/0!</v>
      </c>
      <c r="E98" s="59" t="e">
        <f t="shared" si="12"/>
        <v>#DIV/0!</v>
      </c>
      <c r="F98" s="59" t="e">
        <f t="shared" si="12"/>
        <v>#DIV/0!</v>
      </c>
      <c r="G98" s="59" t="e">
        <f t="shared" si="12"/>
        <v>#DIV/0!</v>
      </c>
      <c r="H98" s="59" t="e">
        <f t="shared" si="12"/>
        <v>#DIV/0!</v>
      </c>
      <c r="I98" s="59" t="e">
        <f t="shared" si="12"/>
        <v>#DIV/0!</v>
      </c>
      <c r="J98" s="59" t="e">
        <f t="shared" si="12"/>
        <v>#DIV/0!</v>
      </c>
      <c r="K98" s="59" t="e">
        <f t="shared" si="12"/>
        <v>#DIV/0!</v>
      </c>
      <c r="L98" s="59" t="e">
        <f t="shared" si="12"/>
        <v>#DIV/0!</v>
      </c>
      <c r="M98" s="59" t="e">
        <f t="shared" si="12"/>
        <v>#DIV/0!</v>
      </c>
      <c r="N98" s="59" t="e">
        <f t="shared" si="12"/>
        <v>#DIV/0!</v>
      </c>
      <c r="O98" s="87" t="s">
        <v>45</v>
      </c>
      <c r="P98" s="88"/>
      <c r="Q98" s="88"/>
      <c r="R98" s="88"/>
      <c r="S98" s="89"/>
    </row>
    <row r="99" spans="1:19" ht="15" customHeight="1">
      <c r="A99" s="102" t="s">
        <v>54</v>
      </c>
      <c r="B99" s="102"/>
      <c r="C99" s="59">
        <f t="shared" ref="C99:N101" si="13">COUNTIF(C64:C98,"н")/COUNTA(C64:C98)</f>
        <v>0</v>
      </c>
      <c r="D99" s="59">
        <f t="shared" si="13"/>
        <v>0</v>
      </c>
      <c r="E99" s="59">
        <f t="shared" si="13"/>
        <v>0</v>
      </c>
      <c r="F99" s="59">
        <f t="shared" si="13"/>
        <v>0</v>
      </c>
      <c r="G99" s="59">
        <f t="shared" si="13"/>
        <v>0</v>
      </c>
      <c r="H99" s="59">
        <f t="shared" si="13"/>
        <v>0</v>
      </c>
      <c r="I99" s="59">
        <f t="shared" si="13"/>
        <v>0</v>
      </c>
      <c r="J99" s="59">
        <f t="shared" si="13"/>
        <v>0</v>
      </c>
      <c r="K99" s="59">
        <f t="shared" si="13"/>
        <v>0</v>
      </c>
      <c r="L99" s="59">
        <f t="shared" si="13"/>
        <v>0</v>
      </c>
      <c r="M99" s="59">
        <f t="shared" si="13"/>
        <v>0</v>
      </c>
      <c r="N99" s="59">
        <f t="shared" si="13"/>
        <v>0</v>
      </c>
      <c r="O99" s="90" t="s">
        <v>46</v>
      </c>
      <c r="P99" s="91"/>
      <c r="Q99" s="91"/>
      <c r="R99" s="91"/>
      <c r="S99" s="92"/>
    </row>
    <row r="100" spans="1:19" ht="15" customHeight="1">
      <c r="A100" s="102" t="s">
        <v>55</v>
      </c>
      <c r="B100" s="102"/>
      <c r="C100" s="59">
        <f t="shared" si="13"/>
        <v>0</v>
      </c>
      <c r="D100" s="59">
        <f t="shared" si="13"/>
        <v>0</v>
      </c>
      <c r="E100" s="59">
        <f t="shared" si="13"/>
        <v>0</v>
      </c>
      <c r="F100" s="59">
        <f t="shared" si="13"/>
        <v>0</v>
      </c>
      <c r="G100" s="59">
        <f t="shared" si="13"/>
        <v>0</v>
      </c>
      <c r="H100" s="59">
        <f t="shared" si="13"/>
        <v>0</v>
      </c>
      <c r="I100" s="59">
        <f t="shared" si="13"/>
        <v>0</v>
      </c>
      <c r="J100" s="59">
        <f t="shared" si="13"/>
        <v>0</v>
      </c>
      <c r="K100" s="59">
        <f t="shared" si="13"/>
        <v>0</v>
      </c>
      <c r="L100" s="59">
        <f t="shared" si="13"/>
        <v>0</v>
      </c>
      <c r="M100" s="59">
        <f t="shared" si="13"/>
        <v>0</v>
      </c>
      <c r="N100" s="59">
        <f t="shared" si="13"/>
        <v>0</v>
      </c>
      <c r="O100" s="93" t="s">
        <v>47</v>
      </c>
      <c r="P100" s="94"/>
      <c r="Q100" s="94"/>
      <c r="R100" s="94"/>
      <c r="S100" s="95"/>
    </row>
    <row r="101" spans="1:19">
      <c r="A101" s="102" t="s">
        <v>56</v>
      </c>
      <c r="B101" s="102"/>
      <c r="C101" s="59">
        <f t="shared" si="13"/>
        <v>0</v>
      </c>
      <c r="D101" s="59">
        <f t="shared" si="13"/>
        <v>0</v>
      </c>
      <c r="E101" s="59">
        <f t="shared" si="13"/>
        <v>0</v>
      </c>
      <c r="F101" s="59">
        <f t="shared" si="13"/>
        <v>0</v>
      </c>
      <c r="G101" s="59">
        <f t="shared" si="13"/>
        <v>0</v>
      </c>
      <c r="H101" s="59">
        <f t="shared" si="13"/>
        <v>0</v>
      </c>
      <c r="I101" s="59">
        <f t="shared" si="13"/>
        <v>0</v>
      </c>
      <c r="J101" s="59">
        <f t="shared" si="13"/>
        <v>0</v>
      </c>
      <c r="K101" s="59">
        <f t="shared" si="13"/>
        <v>0</v>
      </c>
      <c r="L101" s="59">
        <f t="shared" si="13"/>
        <v>0</v>
      </c>
      <c r="M101" s="59">
        <f t="shared" si="13"/>
        <v>0</v>
      </c>
      <c r="N101" s="59">
        <f t="shared" si="13"/>
        <v>0</v>
      </c>
      <c r="O101" s="96" t="s">
        <v>48</v>
      </c>
      <c r="P101" s="97"/>
      <c r="Q101" s="97"/>
      <c r="R101" s="97"/>
      <c r="S101" s="92"/>
    </row>
    <row r="102" spans="1:19">
      <c r="A102" s="100" t="s">
        <v>57</v>
      </c>
      <c r="B102" s="100"/>
      <c r="C102" s="59">
        <f>SUM(C99:C101)</f>
        <v>0</v>
      </c>
      <c r="D102" s="59">
        <f t="shared" ref="D102:N102" si="14">SUM(D99:D101)</f>
        <v>0</v>
      </c>
      <c r="E102" s="59">
        <f t="shared" si="14"/>
        <v>0</v>
      </c>
      <c r="F102" s="59">
        <f t="shared" si="14"/>
        <v>0</v>
      </c>
      <c r="G102" s="59">
        <f t="shared" si="14"/>
        <v>0</v>
      </c>
      <c r="H102" s="59">
        <f t="shared" si="14"/>
        <v>0</v>
      </c>
      <c r="I102" s="59">
        <f t="shared" si="14"/>
        <v>0</v>
      </c>
      <c r="J102" s="59">
        <f t="shared" si="14"/>
        <v>0</v>
      </c>
      <c r="K102" s="59">
        <f t="shared" si="14"/>
        <v>0</v>
      </c>
      <c r="L102" s="59">
        <f t="shared" si="14"/>
        <v>0</v>
      </c>
      <c r="M102" s="59">
        <f t="shared" si="14"/>
        <v>0</v>
      </c>
      <c r="N102" s="59">
        <f t="shared" si="14"/>
        <v>0</v>
      </c>
      <c r="O102" s="14" t="s">
        <v>49</v>
      </c>
      <c r="P102" s="14" t="s">
        <v>50</v>
      </c>
      <c r="Q102" s="14" t="s">
        <v>51</v>
      </c>
      <c r="R102" s="14" t="s">
        <v>52</v>
      </c>
      <c r="S102" s="15" t="s">
        <v>44</v>
      </c>
    </row>
    <row r="103" spans="1:19">
      <c r="A103" s="101" t="s">
        <v>58</v>
      </c>
      <c r="B103" s="10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62" t="e">
        <f>AVERAGE(O63:O97)</f>
        <v>#DIV/0!</v>
      </c>
      <c r="P103" s="62">
        <f>AVERAGE(P63:P97)</f>
        <v>0</v>
      </c>
      <c r="Q103" s="62">
        <f>AVERAGE(Q63:Q97)</f>
        <v>0</v>
      </c>
      <c r="R103" s="62">
        <f>AVERAGE(R63:R97)</f>
        <v>0</v>
      </c>
      <c r="S103" s="62">
        <f>AVERAGE(S63:S97)</f>
        <v>0</v>
      </c>
    </row>
  </sheetData>
  <mergeCells count="70">
    <mergeCell ref="A100:B100"/>
    <mergeCell ref="A103:B103"/>
    <mergeCell ref="R59:R62"/>
    <mergeCell ref="S59:S62"/>
    <mergeCell ref="D60:D62"/>
    <mergeCell ref="E60:E62"/>
    <mergeCell ref="F60:F62"/>
    <mergeCell ref="G60:G62"/>
    <mergeCell ref="H60:H62"/>
    <mergeCell ref="I60:I62"/>
    <mergeCell ref="J60:J62"/>
    <mergeCell ref="A101:B101"/>
    <mergeCell ref="A102:B102"/>
    <mergeCell ref="A98:B98"/>
    <mergeCell ref="O98:S98"/>
    <mergeCell ref="A99:B99"/>
    <mergeCell ref="O99:S99"/>
    <mergeCell ref="Q59:Q62"/>
    <mergeCell ref="O57:S57"/>
    <mergeCell ref="O101:S101"/>
    <mergeCell ref="O100:S100"/>
    <mergeCell ref="H59:J59"/>
    <mergeCell ref="M59:M62"/>
    <mergeCell ref="A51:B51"/>
    <mergeCell ref="A49:B49"/>
    <mergeCell ref="C59:C62"/>
    <mergeCell ref="K59:K62"/>
    <mergeCell ref="C57:N57"/>
    <mergeCell ref="D59:G59"/>
    <mergeCell ref="N59:N62"/>
    <mergeCell ref="O59:O62"/>
    <mergeCell ref="P59:P62"/>
    <mergeCell ref="A57:A62"/>
    <mergeCell ref="L59:L62"/>
    <mergeCell ref="A5:A10"/>
    <mergeCell ref="O5:S5"/>
    <mergeCell ref="C5:N5"/>
    <mergeCell ref="O6:S6"/>
    <mergeCell ref="I8:I10"/>
    <mergeCell ref="O7:O10"/>
    <mergeCell ref="B5:B10"/>
    <mergeCell ref="C7:C10"/>
    <mergeCell ref="D8:D10"/>
    <mergeCell ref="R7:R10"/>
    <mergeCell ref="S7:S10"/>
    <mergeCell ref="M7:M10"/>
    <mergeCell ref="D7:G7"/>
    <mergeCell ref="H7:J7"/>
    <mergeCell ref="E8:E10"/>
    <mergeCell ref="J8:J10"/>
    <mergeCell ref="Q7:Q10"/>
    <mergeCell ref="F8:F10"/>
    <mergeCell ref="G8:G10"/>
    <mergeCell ref="H8:H10"/>
    <mergeCell ref="L7:L10"/>
    <mergeCell ref="P7:P10"/>
    <mergeCell ref="C6:N6"/>
    <mergeCell ref="B57:B62"/>
    <mergeCell ref="K7:K10"/>
    <mergeCell ref="N7:N10"/>
    <mergeCell ref="C58:N58"/>
    <mergeCell ref="O58:S58"/>
    <mergeCell ref="O49:S49"/>
    <mergeCell ref="O47:S47"/>
    <mergeCell ref="O48:S48"/>
    <mergeCell ref="O46:S46"/>
    <mergeCell ref="A50:B50"/>
    <mergeCell ref="A46:B46"/>
    <mergeCell ref="A47:B47"/>
    <mergeCell ref="A48:B48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02"/>
  <sheetViews>
    <sheetView workbookViewId="0">
      <selection activeCell="L92" sqref="L92"/>
    </sheetView>
  </sheetViews>
  <sheetFormatPr defaultRowHeight="15"/>
  <cols>
    <col min="2" max="2" width="18" customWidth="1"/>
    <col min="14" max="14" width="13.140625" customWidth="1"/>
    <col min="16" max="16" width="11.42578125" customWidth="1"/>
  </cols>
  <sheetData>
    <row r="1" spans="1:16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16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16" ht="15.75">
      <c r="A3" s="23" t="s">
        <v>23</v>
      </c>
      <c r="B3" s="10"/>
      <c r="C3" s="9" t="s">
        <v>193</v>
      </c>
      <c r="D3" s="10"/>
      <c r="E3" s="10"/>
      <c r="F3" s="10"/>
      <c r="G3" s="10"/>
      <c r="H3" s="10"/>
    </row>
    <row r="4" spans="1:16" ht="15.75">
      <c r="A4" s="24" t="s">
        <v>147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6" ht="15.75">
      <c r="A5" s="9" t="s">
        <v>25</v>
      </c>
      <c r="C5" s="11" t="s">
        <v>60</v>
      </c>
    </row>
    <row r="6" spans="1:16">
      <c r="A6" s="74" t="s">
        <v>0</v>
      </c>
      <c r="B6" s="76" t="s">
        <v>1</v>
      </c>
      <c r="C6" s="104" t="s">
        <v>209</v>
      </c>
      <c r="D6" s="105"/>
      <c r="E6" s="105"/>
      <c r="F6" s="105"/>
      <c r="G6" s="105"/>
      <c r="H6" s="105"/>
      <c r="I6" s="105"/>
      <c r="J6" s="105"/>
      <c r="K6" s="105"/>
      <c r="L6" s="98" t="s">
        <v>38</v>
      </c>
      <c r="M6" s="98"/>
      <c r="N6" s="98"/>
      <c r="O6" s="98"/>
      <c r="P6" s="98"/>
    </row>
    <row r="7" spans="1:16">
      <c r="A7" s="74"/>
      <c r="B7" s="117"/>
      <c r="C7" s="110" t="s">
        <v>226</v>
      </c>
      <c r="D7" s="105"/>
      <c r="E7" s="105"/>
      <c r="F7" s="105"/>
      <c r="G7" s="105"/>
      <c r="H7" s="82" t="s">
        <v>227</v>
      </c>
      <c r="I7" s="82" t="s">
        <v>228</v>
      </c>
      <c r="J7" s="82" t="s">
        <v>229</v>
      </c>
      <c r="K7" s="82" t="s">
        <v>230</v>
      </c>
      <c r="L7" s="95" t="s">
        <v>39</v>
      </c>
      <c r="M7" s="95"/>
      <c r="N7" s="95"/>
      <c r="O7" s="95"/>
      <c r="P7" s="95"/>
    </row>
    <row r="8" spans="1:16">
      <c r="A8" s="74"/>
      <c r="B8" s="117"/>
      <c r="C8" s="82" t="s">
        <v>231</v>
      </c>
      <c r="D8" s="142" t="s">
        <v>232</v>
      </c>
      <c r="E8" s="110" t="s">
        <v>233</v>
      </c>
      <c r="F8" s="110" t="s">
        <v>234</v>
      </c>
      <c r="G8" s="142" t="s">
        <v>235</v>
      </c>
      <c r="H8" s="82" t="s">
        <v>227</v>
      </c>
      <c r="I8" s="82" t="s">
        <v>236</v>
      </c>
      <c r="J8" s="82" t="s">
        <v>237</v>
      </c>
      <c r="K8" s="82" t="s">
        <v>238</v>
      </c>
      <c r="L8" s="99" t="s">
        <v>40</v>
      </c>
      <c r="M8" s="99" t="s">
        <v>41</v>
      </c>
      <c r="N8" s="99" t="s">
        <v>42</v>
      </c>
      <c r="O8" s="99" t="s">
        <v>43</v>
      </c>
      <c r="P8" s="85" t="s">
        <v>44</v>
      </c>
    </row>
    <row r="9" spans="1:16">
      <c r="A9" s="74"/>
      <c r="B9" s="117"/>
      <c r="C9" s="82"/>
      <c r="D9" s="142"/>
      <c r="E9" s="105"/>
      <c r="F9" s="105"/>
      <c r="G9" s="142"/>
      <c r="H9" s="82" t="s">
        <v>227</v>
      </c>
      <c r="I9" s="82" t="s">
        <v>236</v>
      </c>
      <c r="J9" s="82" t="s">
        <v>237</v>
      </c>
      <c r="K9" s="82" t="s">
        <v>238</v>
      </c>
      <c r="L9" s="99"/>
      <c r="M9" s="99"/>
      <c r="N9" s="99"/>
      <c r="O9" s="99"/>
      <c r="P9" s="85"/>
    </row>
    <row r="10" spans="1:16">
      <c r="A10" s="75"/>
      <c r="B10" s="117"/>
      <c r="C10" s="82"/>
      <c r="D10" s="142"/>
      <c r="E10" s="105"/>
      <c r="F10" s="105"/>
      <c r="G10" s="142"/>
      <c r="H10" s="82" t="s">
        <v>227</v>
      </c>
      <c r="I10" s="82" t="s">
        <v>236</v>
      </c>
      <c r="J10" s="82" t="s">
        <v>237</v>
      </c>
      <c r="K10" s="82" t="s">
        <v>238</v>
      </c>
      <c r="L10" s="99"/>
      <c r="M10" s="99"/>
      <c r="N10" s="99"/>
      <c r="O10" s="99"/>
      <c r="P10" s="85"/>
    </row>
    <row r="11" spans="1:16">
      <c r="A11" s="2">
        <v>1</v>
      </c>
      <c r="B11" s="21" t="s">
        <v>406</v>
      </c>
      <c r="C11" s="4" t="s">
        <v>440</v>
      </c>
      <c r="D11" s="4" t="s">
        <v>442</v>
      </c>
      <c r="E11" s="4" t="s">
        <v>440</v>
      </c>
      <c r="F11" s="4" t="s">
        <v>440</v>
      </c>
      <c r="G11" s="4" t="s">
        <v>440</v>
      </c>
      <c r="H11" s="4" t="s">
        <v>442</v>
      </c>
      <c r="I11" s="4" t="s">
        <v>442</v>
      </c>
      <c r="J11" s="4" t="s">
        <v>442</v>
      </c>
      <c r="K11" s="4" t="s">
        <v>442</v>
      </c>
      <c r="L11" s="60">
        <f>COUNTIF(C11:K11,"н")/COUNTA(C11:K11)</f>
        <v>0.55555555555555558</v>
      </c>
      <c r="M11" s="60">
        <f>COUNTIF(D11:L11,"с")/COUNTA(D11:L11)</f>
        <v>0.33333333333333331</v>
      </c>
      <c r="N11" s="60">
        <f>COUNTIF(E11:M11,"д")/COUNTA(E11:M11)</f>
        <v>0</v>
      </c>
      <c r="O11" s="60">
        <f>COUNTIF(F11:N11,"в")/COUNTA(F11:N11)</f>
        <v>0</v>
      </c>
      <c r="P11" s="61">
        <f>SUM(M11:O11)</f>
        <v>0.33333333333333331</v>
      </c>
    </row>
    <row r="12" spans="1:16">
      <c r="A12" s="5">
        <v>2</v>
      </c>
      <c r="B12" s="21" t="s">
        <v>407</v>
      </c>
      <c r="C12" s="4" t="s">
        <v>440</v>
      </c>
      <c r="D12" s="4" t="s">
        <v>442</v>
      </c>
      <c r="E12" s="4" t="s">
        <v>440</v>
      </c>
      <c r="F12" s="4" t="s">
        <v>442</v>
      </c>
      <c r="G12" s="4" t="s">
        <v>440</v>
      </c>
      <c r="H12" s="4" t="s">
        <v>442</v>
      </c>
      <c r="I12" s="4" t="s">
        <v>442</v>
      </c>
      <c r="J12" s="4" t="s">
        <v>442</v>
      </c>
      <c r="K12" s="4" t="s">
        <v>442</v>
      </c>
      <c r="L12" s="60">
        <f t="shared" ref="L12:L35" si="0">COUNTIF(C12:K12,"н")/COUNTA(C12:K12)</f>
        <v>0.66666666666666663</v>
      </c>
      <c r="M12" s="60">
        <f t="shared" ref="M12:M35" si="1">COUNTIF(D12:L12,"с")/COUNTA(D12:L12)</f>
        <v>0.22222222222222221</v>
      </c>
      <c r="N12" s="60">
        <f t="shared" ref="N12:N35" si="2">COUNTIF(E12:M12,"д")/COUNTA(E12:M12)</f>
        <v>0</v>
      </c>
      <c r="O12" s="60">
        <f t="shared" ref="O12:O35" si="3">COUNTIF(F12:N12,"в")/COUNTA(F12:N12)</f>
        <v>0</v>
      </c>
      <c r="P12" s="61">
        <f t="shared" ref="P12:P35" si="4">SUM(M12:O12)</f>
        <v>0.22222222222222221</v>
      </c>
    </row>
    <row r="13" spans="1:16">
      <c r="A13" s="2">
        <v>3</v>
      </c>
      <c r="B13" s="21" t="s">
        <v>408</v>
      </c>
      <c r="C13" s="4" t="s">
        <v>440</v>
      </c>
      <c r="D13" s="4" t="s">
        <v>442</v>
      </c>
      <c r="E13" s="4" t="s">
        <v>440</v>
      </c>
      <c r="F13" s="4" t="s">
        <v>440</v>
      </c>
      <c r="G13" s="4" t="s">
        <v>440</v>
      </c>
      <c r="H13" s="4" t="s">
        <v>442</v>
      </c>
      <c r="I13" s="4" t="s">
        <v>442</v>
      </c>
      <c r="J13" s="4" t="s">
        <v>442</v>
      </c>
      <c r="K13" s="4" t="s">
        <v>442</v>
      </c>
      <c r="L13" s="60">
        <f t="shared" si="0"/>
        <v>0.55555555555555558</v>
      </c>
      <c r="M13" s="60">
        <f t="shared" si="1"/>
        <v>0.33333333333333331</v>
      </c>
      <c r="N13" s="60">
        <f t="shared" si="2"/>
        <v>0</v>
      </c>
      <c r="O13" s="60">
        <f t="shared" si="3"/>
        <v>0</v>
      </c>
      <c r="P13" s="61">
        <f t="shared" si="4"/>
        <v>0.33333333333333331</v>
      </c>
    </row>
    <row r="14" spans="1:16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440</v>
      </c>
      <c r="L14" s="60">
        <f t="shared" si="0"/>
        <v>0</v>
      </c>
      <c r="M14" s="60">
        <f t="shared" si="1"/>
        <v>0.88888888888888884</v>
      </c>
      <c r="N14" s="60">
        <f t="shared" si="2"/>
        <v>0</v>
      </c>
      <c r="O14" s="60">
        <f t="shared" si="3"/>
        <v>0</v>
      </c>
      <c r="P14" s="61">
        <f t="shared" si="4"/>
        <v>0.88888888888888884</v>
      </c>
    </row>
    <row r="15" spans="1:16">
      <c r="A15" s="2">
        <v>5</v>
      </c>
      <c r="B15" s="21" t="s">
        <v>433</v>
      </c>
      <c r="C15" s="4" t="s">
        <v>442</v>
      </c>
      <c r="D15" s="4" t="s">
        <v>442</v>
      </c>
      <c r="E15" s="4" t="s">
        <v>440</v>
      </c>
      <c r="F15" s="4" t="s">
        <v>442</v>
      </c>
      <c r="G15" s="4" t="s">
        <v>440</v>
      </c>
      <c r="H15" s="4" t="s">
        <v>442</v>
      </c>
      <c r="I15" s="4" t="s">
        <v>442</v>
      </c>
      <c r="J15" s="4" t="s">
        <v>442</v>
      </c>
      <c r="K15" s="4" t="s">
        <v>442</v>
      </c>
      <c r="L15" s="60">
        <f t="shared" si="0"/>
        <v>0.77777777777777779</v>
      </c>
      <c r="M15" s="60">
        <f t="shared" si="1"/>
        <v>0.22222222222222221</v>
      </c>
      <c r="N15" s="60">
        <f t="shared" si="2"/>
        <v>0</v>
      </c>
      <c r="O15" s="60">
        <f t="shared" si="3"/>
        <v>0</v>
      </c>
      <c r="P15" s="61">
        <f t="shared" si="4"/>
        <v>0.22222222222222221</v>
      </c>
    </row>
    <row r="16" spans="1:16">
      <c r="A16" s="5">
        <v>6</v>
      </c>
      <c r="B16" s="21" t="s">
        <v>410</v>
      </c>
      <c r="C16" s="4" t="s">
        <v>442</v>
      </c>
      <c r="D16" s="4" t="s">
        <v>442</v>
      </c>
      <c r="E16" s="4" t="s">
        <v>440</v>
      </c>
      <c r="F16" s="4" t="s">
        <v>442</v>
      </c>
      <c r="G16" s="4" t="s">
        <v>440</v>
      </c>
      <c r="H16" s="4" t="s">
        <v>442</v>
      </c>
      <c r="I16" s="4" t="s">
        <v>442</v>
      </c>
      <c r="J16" s="4" t="s">
        <v>442</v>
      </c>
      <c r="K16" s="4" t="s">
        <v>442</v>
      </c>
      <c r="L16" s="60">
        <f t="shared" si="0"/>
        <v>0.77777777777777779</v>
      </c>
      <c r="M16" s="60">
        <f t="shared" si="1"/>
        <v>0.22222222222222221</v>
      </c>
      <c r="N16" s="60">
        <f t="shared" si="2"/>
        <v>0</v>
      </c>
      <c r="O16" s="60">
        <f t="shared" si="3"/>
        <v>0</v>
      </c>
      <c r="P16" s="61">
        <f t="shared" si="4"/>
        <v>0.22222222222222221</v>
      </c>
    </row>
    <row r="17" spans="1:16">
      <c r="A17" s="2">
        <v>7</v>
      </c>
      <c r="B17" s="21" t="s">
        <v>411</v>
      </c>
      <c r="C17" s="4" t="s">
        <v>442</v>
      </c>
      <c r="D17" s="4" t="s">
        <v>442</v>
      </c>
      <c r="E17" s="4" t="s">
        <v>440</v>
      </c>
      <c r="F17" s="4" t="s">
        <v>440</v>
      </c>
      <c r="G17" s="4" t="s">
        <v>440</v>
      </c>
      <c r="H17" s="4" t="s">
        <v>442</v>
      </c>
      <c r="I17" s="4" t="s">
        <v>442</v>
      </c>
      <c r="J17" s="4" t="s">
        <v>442</v>
      </c>
      <c r="K17" s="4" t="s">
        <v>442</v>
      </c>
      <c r="L17" s="60">
        <f t="shared" si="0"/>
        <v>0.66666666666666663</v>
      </c>
      <c r="M17" s="60">
        <f t="shared" si="1"/>
        <v>0.33333333333333331</v>
      </c>
      <c r="N17" s="60">
        <f t="shared" si="2"/>
        <v>0</v>
      </c>
      <c r="O17" s="60">
        <f t="shared" si="3"/>
        <v>0</v>
      </c>
      <c r="P17" s="61">
        <f t="shared" si="4"/>
        <v>0.33333333333333331</v>
      </c>
    </row>
    <row r="18" spans="1:16">
      <c r="A18" s="5">
        <v>8</v>
      </c>
      <c r="B18" s="21" t="s">
        <v>412</v>
      </c>
      <c r="C18" s="4" t="s">
        <v>442</v>
      </c>
      <c r="D18" s="4" t="s">
        <v>442</v>
      </c>
      <c r="E18" s="4" t="s">
        <v>440</v>
      </c>
      <c r="F18" s="4" t="s">
        <v>440</v>
      </c>
      <c r="G18" s="4" t="s">
        <v>440</v>
      </c>
      <c r="H18" s="4" t="s">
        <v>442</v>
      </c>
      <c r="I18" s="4" t="s">
        <v>442</v>
      </c>
      <c r="J18" s="4" t="s">
        <v>442</v>
      </c>
      <c r="K18" s="4" t="s">
        <v>442</v>
      </c>
      <c r="L18" s="60">
        <f t="shared" si="0"/>
        <v>0.66666666666666663</v>
      </c>
      <c r="M18" s="60">
        <f t="shared" si="1"/>
        <v>0.33333333333333331</v>
      </c>
      <c r="N18" s="60">
        <f t="shared" si="2"/>
        <v>0</v>
      </c>
      <c r="O18" s="60">
        <f t="shared" si="3"/>
        <v>0</v>
      </c>
      <c r="P18" s="61">
        <f t="shared" si="4"/>
        <v>0.33333333333333331</v>
      </c>
    </row>
    <row r="19" spans="1:16">
      <c r="A19" s="2">
        <v>9</v>
      </c>
      <c r="B19" s="21" t="s">
        <v>413</v>
      </c>
      <c r="C19" s="4" t="s">
        <v>442</v>
      </c>
      <c r="D19" s="4" t="s">
        <v>440</v>
      </c>
      <c r="E19" s="4" t="s">
        <v>440</v>
      </c>
      <c r="F19" s="4" t="s">
        <v>440</v>
      </c>
      <c r="G19" s="4" t="s">
        <v>440</v>
      </c>
      <c r="H19" s="4" t="s">
        <v>440</v>
      </c>
      <c r="I19" s="4" t="s">
        <v>440</v>
      </c>
      <c r="J19" s="4" t="s">
        <v>442</v>
      </c>
      <c r="K19" s="4" t="s">
        <v>442</v>
      </c>
      <c r="L19" s="60">
        <f t="shared" si="0"/>
        <v>0.33333333333333331</v>
      </c>
      <c r="M19" s="60">
        <f t="shared" si="1"/>
        <v>0.66666666666666663</v>
      </c>
      <c r="N19" s="60">
        <f t="shared" si="2"/>
        <v>0</v>
      </c>
      <c r="O19" s="60">
        <f t="shared" si="3"/>
        <v>0</v>
      </c>
      <c r="P19" s="61">
        <f t="shared" si="4"/>
        <v>0.66666666666666663</v>
      </c>
    </row>
    <row r="20" spans="1:16">
      <c r="A20" s="5">
        <v>10</v>
      </c>
      <c r="B20" s="21" t="s">
        <v>414</v>
      </c>
      <c r="C20" s="4" t="s">
        <v>442</v>
      </c>
      <c r="D20" s="4" t="s">
        <v>440</v>
      </c>
      <c r="E20" s="4" t="s">
        <v>440</v>
      </c>
      <c r="F20" s="4" t="s">
        <v>440</v>
      </c>
      <c r="G20" s="4" t="s">
        <v>440</v>
      </c>
      <c r="H20" s="4" t="s">
        <v>440</v>
      </c>
      <c r="I20" s="4" t="s">
        <v>440</v>
      </c>
      <c r="J20" s="4" t="s">
        <v>442</v>
      </c>
      <c r="K20" s="4" t="s">
        <v>442</v>
      </c>
      <c r="L20" s="60">
        <f t="shared" si="0"/>
        <v>0.33333333333333331</v>
      </c>
      <c r="M20" s="60">
        <f t="shared" si="1"/>
        <v>0.66666666666666663</v>
      </c>
      <c r="N20" s="60">
        <f t="shared" si="2"/>
        <v>0</v>
      </c>
      <c r="O20" s="60">
        <f t="shared" si="3"/>
        <v>0</v>
      </c>
      <c r="P20" s="61">
        <f t="shared" si="4"/>
        <v>0.66666666666666663</v>
      </c>
    </row>
    <row r="21" spans="1:16">
      <c r="A21" s="2">
        <v>11</v>
      </c>
      <c r="B21" s="21" t="s">
        <v>415</v>
      </c>
      <c r="C21" s="8" t="s">
        <v>442</v>
      </c>
      <c r="D21" s="4" t="s">
        <v>440</v>
      </c>
      <c r="E21" s="4" t="s">
        <v>440</v>
      </c>
      <c r="F21" s="4" t="s">
        <v>440</v>
      </c>
      <c r="G21" s="4" t="s">
        <v>440</v>
      </c>
      <c r="H21" s="4" t="s">
        <v>442</v>
      </c>
      <c r="I21" s="4" t="s">
        <v>442</v>
      </c>
      <c r="J21" s="4" t="s">
        <v>442</v>
      </c>
      <c r="K21" s="4" t="s">
        <v>442</v>
      </c>
      <c r="L21" s="60">
        <f t="shared" si="0"/>
        <v>0.55555555555555558</v>
      </c>
      <c r="M21" s="60">
        <f t="shared" si="1"/>
        <v>0.44444444444444442</v>
      </c>
      <c r="N21" s="60">
        <f t="shared" si="2"/>
        <v>0</v>
      </c>
      <c r="O21" s="60">
        <f t="shared" si="3"/>
        <v>0</v>
      </c>
      <c r="P21" s="61">
        <f t="shared" si="4"/>
        <v>0.44444444444444442</v>
      </c>
    </row>
    <row r="22" spans="1:16">
      <c r="A22" s="5">
        <v>12</v>
      </c>
      <c r="B22" s="21" t="s">
        <v>416</v>
      </c>
      <c r="C22" s="8" t="s">
        <v>442</v>
      </c>
      <c r="D22" s="4" t="s">
        <v>442</v>
      </c>
      <c r="E22" s="4" t="s">
        <v>442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442</v>
      </c>
      <c r="L22" s="60">
        <f t="shared" si="0"/>
        <v>1</v>
      </c>
      <c r="M22" s="60">
        <f t="shared" si="1"/>
        <v>0</v>
      </c>
      <c r="N22" s="60">
        <f t="shared" si="2"/>
        <v>0</v>
      </c>
      <c r="O22" s="60">
        <f t="shared" si="3"/>
        <v>0</v>
      </c>
      <c r="P22" s="61">
        <f t="shared" si="4"/>
        <v>0</v>
      </c>
    </row>
    <row r="23" spans="1:16">
      <c r="A23" s="2">
        <v>13</v>
      </c>
      <c r="B23" s="21" t="s">
        <v>417</v>
      </c>
      <c r="C23" s="8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60">
        <f t="shared" si="0"/>
        <v>1</v>
      </c>
      <c r="M23" s="60">
        <f t="shared" si="1"/>
        <v>0</v>
      </c>
      <c r="N23" s="60">
        <f t="shared" si="2"/>
        <v>0</v>
      </c>
      <c r="O23" s="60">
        <f t="shared" si="3"/>
        <v>0</v>
      </c>
      <c r="P23" s="61">
        <f t="shared" si="4"/>
        <v>0</v>
      </c>
    </row>
    <row r="24" spans="1:16">
      <c r="A24" s="5">
        <v>14</v>
      </c>
      <c r="B24" s="21" t="s">
        <v>418</v>
      </c>
      <c r="C24" s="8" t="s">
        <v>442</v>
      </c>
      <c r="D24" s="4" t="s">
        <v>442</v>
      </c>
      <c r="E24" s="4" t="s">
        <v>442</v>
      </c>
      <c r="F24" s="4" t="s">
        <v>440</v>
      </c>
      <c r="G24" s="4" t="s">
        <v>440</v>
      </c>
      <c r="H24" s="4" t="s">
        <v>442</v>
      </c>
      <c r="I24" s="4" t="s">
        <v>442</v>
      </c>
      <c r="J24" s="4" t="s">
        <v>442</v>
      </c>
      <c r="K24" s="4" t="s">
        <v>442</v>
      </c>
      <c r="L24" s="60">
        <f t="shared" si="0"/>
        <v>0.77777777777777779</v>
      </c>
      <c r="M24" s="60">
        <f t="shared" si="1"/>
        <v>0.22222222222222221</v>
      </c>
      <c r="N24" s="60">
        <f t="shared" si="2"/>
        <v>0</v>
      </c>
      <c r="O24" s="60">
        <f t="shared" si="3"/>
        <v>0</v>
      </c>
      <c r="P24" s="61">
        <f t="shared" si="4"/>
        <v>0.22222222222222221</v>
      </c>
    </row>
    <row r="25" spans="1:16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60">
        <f t="shared" si="0"/>
        <v>1</v>
      </c>
      <c r="M25" s="60">
        <f t="shared" si="1"/>
        <v>0</v>
      </c>
      <c r="N25" s="60">
        <f t="shared" si="2"/>
        <v>0</v>
      </c>
      <c r="O25" s="60">
        <f t="shared" si="3"/>
        <v>0</v>
      </c>
      <c r="P25" s="61">
        <f t="shared" si="4"/>
        <v>0</v>
      </c>
    </row>
    <row r="26" spans="1:16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442</v>
      </c>
      <c r="I26" s="4" t="s">
        <v>442</v>
      </c>
      <c r="J26" s="4" t="s">
        <v>442</v>
      </c>
      <c r="K26" s="4" t="s">
        <v>442</v>
      </c>
      <c r="L26" s="60">
        <f t="shared" si="0"/>
        <v>0.44444444444444442</v>
      </c>
      <c r="M26" s="60">
        <f t="shared" si="1"/>
        <v>0.44444444444444442</v>
      </c>
      <c r="N26" s="60">
        <f t="shared" si="2"/>
        <v>0</v>
      </c>
      <c r="O26" s="60">
        <f t="shared" si="3"/>
        <v>0</v>
      </c>
      <c r="P26" s="61">
        <f t="shared" si="4"/>
        <v>0.44444444444444442</v>
      </c>
    </row>
    <row r="27" spans="1:16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440</v>
      </c>
      <c r="F27" s="4" t="s">
        <v>440</v>
      </c>
      <c r="G27" s="4" t="s">
        <v>442</v>
      </c>
      <c r="H27" s="4" t="s">
        <v>442</v>
      </c>
      <c r="I27" s="4" t="s">
        <v>442</v>
      </c>
      <c r="J27" s="4" t="s">
        <v>442</v>
      </c>
      <c r="K27" s="4" t="s">
        <v>442</v>
      </c>
      <c r="L27" s="60">
        <f t="shared" si="0"/>
        <v>0.55555555555555558</v>
      </c>
      <c r="M27" s="60">
        <f t="shared" si="1"/>
        <v>0.33333333333333331</v>
      </c>
      <c r="N27" s="60">
        <f t="shared" si="2"/>
        <v>0</v>
      </c>
      <c r="O27" s="60">
        <f t="shared" si="3"/>
        <v>0</v>
      </c>
      <c r="P27" s="61">
        <f t="shared" si="4"/>
        <v>0.33333333333333331</v>
      </c>
    </row>
    <row r="28" spans="1:16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440</v>
      </c>
      <c r="F28" s="4" t="s">
        <v>440</v>
      </c>
      <c r="G28" s="4" t="s">
        <v>440</v>
      </c>
      <c r="H28" s="4" t="s">
        <v>442</v>
      </c>
      <c r="I28" s="4" t="s">
        <v>442</v>
      </c>
      <c r="J28" s="4" t="s">
        <v>442</v>
      </c>
      <c r="K28" s="4" t="s">
        <v>442</v>
      </c>
      <c r="L28" s="60">
        <f t="shared" si="0"/>
        <v>0.44444444444444442</v>
      </c>
      <c r="M28" s="60">
        <f t="shared" si="1"/>
        <v>0.44444444444444442</v>
      </c>
      <c r="N28" s="60">
        <f t="shared" si="2"/>
        <v>0</v>
      </c>
      <c r="O28" s="60">
        <f t="shared" si="3"/>
        <v>0</v>
      </c>
      <c r="P28" s="61">
        <f t="shared" si="4"/>
        <v>0.44444444444444442</v>
      </c>
    </row>
    <row r="29" spans="1:16">
      <c r="A29" s="2">
        <v>19</v>
      </c>
      <c r="B29" s="21" t="s">
        <v>422</v>
      </c>
      <c r="C29" s="4" t="s">
        <v>442</v>
      </c>
      <c r="D29" s="4" t="s">
        <v>442</v>
      </c>
      <c r="E29" s="4" t="s">
        <v>442</v>
      </c>
      <c r="F29" s="4" t="s">
        <v>440</v>
      </c>
      <c r="G29" s="4" t="s">
        <v>440</v>
      </c>
      <c r="H29" s="4" t="s">
        <v>442</v>
      </c>
      <c r="I29" s="4" t="s">
        <v>442</v>
      </c>
      <c r="J29" s="4" t="s">
        <v>442</v>
      </c>
      <c r="K29" s="4" t="s">
        <v>442</v>
      </c>
      <c r="L29" s="60">
        <f t="shared" si="0"/>
        <v>0.77777777777777779</v>
      </c>
      <c r="M29" s="60">
        <f t="shared" si="1"/>
        <v>0.22222222222222221</v>
      </c>
      <c r="N29" s="60">
        <f t="shared" si="2"/>
        <v>0</v>
      </c>
      <c r="O29" s="60">
        <f t="shared" si="3"/>
        <v>0</v>
      </c>
      <c r="P29" s="61">
        <f t="shared" si="4"/>
        <v>0.22222222222222221</v>
      </c>
    </row>
    <row r="30" spans="1:16">
      <c r="A30" s="5">
        <v>20</v>
      </c>
      <c r="B30" s="21" t="s">
        <v>423</v>
      </c>
      <c r="C30" s="4" t="s">
        <v>442</v>
      </c>
      <c r="D30" s="4" t="s">
        <v>442</v>
      </c>
      <c r="E30" s="4" t="s">
        <v>440</v>
      </c>
      <c r="F30" s="4" t="s">
        <v>440</v>
      </c>
      <c r="G30" s="4" t="s">
        <v>442</v>
      </c>
      <c r="H30" s="4" t="s">
        <v>442</v>
      </c>
      <c r="I30" s="4" t="s">
        <v>442</v>
      </c>
      <c r="J30" s="4" t="s">
        <v>442</v>
      </c>
      <c r="K30" s="4" t="s">
        <v>442</v>
      </c>
      <c r="L30" s="60">
        <f t="shared" si="0"/>
        <v>0.77777777777777779</v>
      </c>
      <c r="M30" s="60">
        <f t="shared" si="1"/>
        <v>0.22222222222222221</v>
      </c>
      <c r="N30" s="60">
        <f t="shared" si="2"/>
        <v>0</v>
      </c>
      <c r="O30" s="60">
        <f t="shared" si="3"/>
        <v>0</v>
      </c>
      <c r="P30" s="61">
        <f t="shared" si="4"/>
        <v>0.22222222222222221</v>
      </c>
    </row>
    <row r="31" spans="1:16">
      <c r="A31" s="2">
        <v>21</v>
      </c>
      <c r="B31" s="21" t="s">
        <v>424</v>
      </c>
      <c r="C31" s="4" t="s">
        <v>442</v>
      </c>
      <c r="D31" s="4" t="s">
        <v>442</v>
      </c>
      <c r="E31" s="4" t="s">
        <v>442</v>
      </c>
      <c r="F31" s="4" t="s">
        <v>442</v>
      </c>
      <c r="G31" s="4" t="s">
        <v>440</v>
      </c>
      <c r="H31" s="4" t="s">
        <v>440</v>
      </c>
      <c r="I31" s="4" t="s">
        <v>442</v>
      </c>
      <c r="J31" s="4" t="s">
        <v>442</v>
      </c>
      <c r="K31" s="4" t="s">
        <v>442</v>
      </c>
      <c r="L31" s="60">
        <f t="shared" si="0"/>
        <v>0.77777777777777779</v>
      </c>
      <c r="M31" s="60">
        <f t="shared" si="1"/>
        <v>0.22222222222222221</v>
      </c>
      <c r="N31" s="60">
        <f t="shared" si="2"/>
        <v>0</v>
      </c>
      <c r="O31" s="60">
        <f t="shared" si="3"/>
        <v>0</v>
      </c>
      <c r="P31" s="61">
        <f t="shared" si="4"/>
        <v>0.22222222222222221</v>
      </c>
    </row>
    <row r="32" spans="1:16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440</v>
      </c>
      <c r="I32" s="4" t="s">
        <v>440</v>
      </c>
      <c r="J32" s="4" t="s">
        <v>440</v>
      </c>
      <c r="K32" s="4" t="s">
        <v>440</v>
      </c>
      <c r="L32" s="60">
        <f t="shared" si="0"/>
        <v>0</v>
      </c>
      <c r="M32" s="60">
        <f t="shared" si="1"/>
        <v>0.88888888888888884</v>
      </c>
      <c r="N32" s="60">
        <f t="shared" si="2"/>
        <v>0</v>
      </c>
      <c r="O32" s="60">
        <f t="shared" si="3"/>
        <v>0</v>
      </c>
      <c r="P32" s="61">
        <f t="shared" si="4"/>
        <v>0.88888888888888884</v>
      </c>
    </row>
    <row r="33" spans="1:16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60">
        <f t="shared" si="0"/>
        <v>1</v>
      </c>
      <c r="M33" s="60">
        <f t="shared" si="1"/>
        <v>0</v>
      </c>
      <c r="N33" s="60">
        <f t="shared" si="2"/>
        <v>0</v>
      </c>
      <c r="O33" s="60">
        <f t="shared" si="3"/>
        <v>0</v>
      </c>
      <c r="P33" s="61">
        <f t="shared" si="4"/>
        <v>0</v>
      </c>
    </row>
    <row r="34" spans="1:16">
      <c r="A34" s="5">
        <v>24</v>
      </c>
      <c r="B34" s="21" t="s">
        <v>437</v>
      </c>
      <c r="C34" s="4" t="s">
        <v>440</v>
      </c>
      <c r="D34" s="4" t="s">
        <v>442</v>
      </c>
      <c r="E34" s="4" t="s">
        <v>440</v>
      </c>
      <c r="F34" s="4" t="s">
        <v>440</v>
      </c>
      <c r="G34" s="4" t="s">
        <v>440</v>
      </c>
      <c r="H34" s="4" t="s">
        <v>440</v>
      </c>
      <c r="I34" s="4" t="s">
        <v>442</v>
      </c>
      <c r="J34" s="4" t="s">
        <v>442</v>
      </c>
      <c r="K34" s="4" t="s">
        <v>442</v>
      </c>
      <c r="L34" s="60">
        <f t="shared" si="0"/>
        <v>0.44444444444444442</v>
      </c>
      <c r="M34" s="60">
        <f t="shared" si="1"/>
        <v>0.44444444444444442</v>
      </c>
      <c r="N34" s="60">
        <f t="shared" si="2"/>
        <v>0</v>
      </c>
      <c r="O34" s="60">
        <f t="shared" si="3"/>
        <v>0</v>
      </c>
      <c r="P34" s="61">
        <f t="shared" si="4"/>
        <v>0.44444444444444442</v>
      </c>
    </row>
    <row r="35" spans="1:16">
      <c r="A35" s="2">
        <v>25</v>
      </c>
      <c r="B35" s="21" t="s">
        <v>428</v>
      </c>
      <c r="C35" s="4" t="s">
        <v>442</v>
      </c>
      <c r="D35" s="4" t="s">
        <v>442</v>
      </c>
      <c r="E35" s="4" t="s">
        <v>442</v>
      </c>
      <c r="F35" s="4" t="s">
        <v>440</v>
      </c>
      <c r="G35" s="4" t="s">
        <v>440</v>
      </c>
      <c r="H35" s="4" t="s">
        <v>440</v>
      </c>
      <c r="I35" s="4" t="s">
        <v>442</v>
      </c>
      <c r="J35" s="4" t="s">
        <v>442</v>
      </c>
      <c r="K35" s="4" t="s">
        <v>442</v>
      </c>
      <c r="L35" s="60">
        <f t="shared" si="0"/>
        <v>0.66666666666666663</v>
      </c>
      <c r="M35" s="60">
        <f t="shared" si="1"/>
        <v>0.33333333333333331</v>
      </c>
      <c r="N35" s="60">
        <f t="shared" si="2"/>
        <v>0</v>
      </c>
      <c r="O35" s="60">
        <f t="shared" si="3"/>
        <v>0</v>
      </c>
      <c r="P35" s="61">
        <f t="shared" si="4"/>
        <v>0.33333333333333331</v>
      </c>
    </row>
    <row r="36" spans="1:16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12"/>
      <c r="M36" s="12"/>
      <c r="N36" s="12"/>
      <c r="O36" s="12"/>
      <c r="P36" s="13"/>
    </row>
    <row r="37" spans="1:16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12"/>
      <c r="M37" s="12"/>
      <c r="N37" s="12"/>
      <c r="O37" s="12"/>
      <c r="P37" s="13"/>
    </row>
    <row r="38" spans="1:16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12"/>
      <c r="M38" s="12"/>
      <c r="N38" s="12"/>
      <c r="O38" s="12"/>
      <c r="P38" s="13"/>
    </row>
    <row r="39" spans="1:16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12"/>
      <c r="M39" s="12"/>
      <c r="N39" s="12"/>
      <c r="O39" s="12"/>
      <c r="P39" s="13"/>
    </row>
    <row r="40" spans="1:16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12"/>
      <c r="M40" s="12"/>
      <c r="N40" s="12"/>
      <c r="O40" s="12"/>
      <c r="P40" s="13"/>
    </row>
    <row r="41" spans="1:16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12"/>
      <c r="M41" s="12"/>
      <c r="N41" s="12"/>
      <c r="O41" s="12"/>
      <c r="P41" s="13"/>
    </row>
    <row r="42" spans="1:16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12"/>
      <c r="M42" s="12"/>
      <c r="N42" s="12"/>
      <c r="O42" s="12"/>
      <c r="P42" s="13"/>
    </row>
    <row r="43" spans="1:16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12"/>
      <c r="M43" s="12"/>
      <c r="N43" s="12"/>
      <c r="O43" s="12"/>
      <c r="P43" s="13"/>
    </row>
    <row r="44" spans="1:16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12"/>
      <c r="M44" s="12"/>
      <c r="N44" s="12"/>
      <c r="O44" s="12"/>
      <c r="P44" s="13"/>
    </row>
    <row r="45" spans="1:16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12"/>
      <c r="M45" s="12"/>
      <c r="N45" s="12"/>
      <c r="O45" s="12"/>
      <c r="P45" s="13"/>
    </row>
    <row r="46" spans="1:16">
      <c r="A46" s="102" t="s">
        <v>53</v>
      </c>
      <c r="B46" s="102"/>
      <c r="C46" s="59">
        <f>COUNTIF(C11:C45,"н")/COUNTA(C11:C45)</f>
        <v>0.64</v>
      </c>
      <c r="D46" s="59">
        <f t="shared" ref="D46:K46" si="5">COUNTIF(D11:D45,"н")/COUNTA(D11:D45)</f>
        <v>0.68</v>
      </c>
      <c r="E46" s="59">
        <f t="shared" si="5"/>
        <v>0.32</v>
      </c>
      <c r="F46" s="59">
        <f t="shared" si="5"/>
        <v>0.32</v>
      </c>
      <c r="G46" s="59">
        <f t="shared" si="5"/>
        <v>0.24</v>
      </c>
      <c r="H46" s="59">
        <f t="shared" si="5"/>
        <v>0.72</v>
      </c>
      <c r="I46" s="59">
        <f t="shared" si="5"/>
        <v>0.84</v>
      </c>
      <c r="J46" s="59">
        <f t="shared" si="5"/>
        <v>0.92</v>
      </c>
      <c r="K46" s="59">
        <f t="shared" si="5"/>
        <v>0.92</v>
      </c>
      <c r="L46" s="87" t="s">
        <v>45</v>
      </c>
      <c r="M46" s="88"/>
      <c r="N46" s="88"/>
      <c r="O46" s="88"/>
      <c r="P46" s="89"/>
    </row>
    <row r="47" spans="1:16">
      <c r="A47" s="102" t="s">
        <v>54</v>
      </c>
      <c r="B47" s="102"/>
      <c r="C47" s="59">
        <f>COUNTIF(C12:C46,"с")/COUNTA(C12:C46)</f>
        <v>0.32</v>
      </c>
      <c r="D47" s="59">
        <f t="shared" ref="D47:K47" si="6">COUNTIF(D12:D46,"с")/COUNTA(D12:D46)</f>
        <v>0.32</v>
      </c>
      <c r="E47" s="59">
        <f t="shared" si="6"/>
        <v>0.64</v>
      </c>
      <c r="F47" s="59">
        <f t="shared" si="6"/>
        <v>0.64</v>
      </c>
      <c r="G47" s="59">
        <f t="shared" si="6"/>
        <v>0.72</v>
      </c>
      <c r="H47" s="59">
        <f t="shared" si="6"/>
        <v>0.28000000000000003</v>
      </c>
      <c r="I47" s="59">
        <f t="shared" si="6"/>
        <v>0.16</v>
      </c>
      <c r="J47" s="59">
        <f t="shared" si="6"/>
        <v>0.08</v>
      </c>
      <c r="K47" s="59">
        <f t="shared" si="6"/>
        <v>0.08</v>
      </c>
      <c r="L47" s="90" t="s">
        <v>46</v>
      </c>
      <c r="M47" s="91"/>
      <c r="N47" s="91"/>
      <c r="O47" s="91"/>
      <c r="P47" s="92"/>
    </row>
    <row r="48" spans="1:16">
      <c r="A48" s="102" t="s">
        <v>55</v>
      </c>
      <c r="B48" s="102"/>
      <c r="C48" s="59">
        <f>COUNTIF(C13:C47,"д")/COUNTA(C13:C47)</f>
        <v>0</v>
      </c>
      <c r="D48" s="59">
        <f t="shared" ref="D48:K48" si="7">COUNTIF(D13:D47,"д")/COUNTA(D13:D47)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93" t="s">
        <v>47</v>
      </c>
      <c r="M48" s="94"/>
      <c r="N48" s="94"/>
      <c r="O48" s="94"/>
      <c r="P48" s="95"/>
    </row>
    <row r="49" spans="1:16">
      <c r="A49" s="102" t="s">
        <v>56</v>
      </c>
      <c r="B49" s="102"/>
      <c r="C49" s="59">
        <f>COUNTIF(C14:C48,"в")/COUNTA(C14:C48)</f>
        <v>0</v>
      </c>
      <c r="D49" s="59">
        <f t="shared" ref="D49:K49" si="8">COUNTIF(D14:D48,"в")/COUNTA(D14:D48)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96" t="s">
        <v>48</v>
      </c>
      <c r="M49" s="97"/>
      <c r="N49" s="97"/>
      <c r="O49" s="97"/>
      <c r="P49" s="92"/>
    </row>
    <row r="50" spans="1:16">
      <c r="A50" s="100" t="s">
        <v>57</v>
      </c>
      <c r="B50" s="100"/>
      <c r="C50" s="59">
        <f>SUM(C47:C49)</f>
        <v>0.32</v>
      </c>
      <c r="D50" s="59">
        <f t="shared" ref="D50:K50" si="9">SUM(D47:D49)</f>
        <v>0.32</v>
      </c>
      <c r="E50" s="59">
        <f t="shared" si="9"/>
        <v>0.64</v>
      </c>
      <c r="F50" s="59">
        <f t="shared" si="9"/>
        <v>0.64</v>
      </c>
      <c r="G50" s="59">
        <f t="shared" si="9"/>
        <v>0.72</v>
      </c>
      <c r="H50" s="59">
        <f t="shared" si="9"/>
        <v>0.28000000000000003</v>
      </c>
      <c r="I50" s="59">
        <f t="shared" si="9"/>
        <v>0.16</v>
      </c>
      <c r="J50" s="59">
        <f t="shared" si="9"/>
        <v>0.08</v>
      </c>
      <c r="K50" s="59">
        <f t="shared" si="9"/>
        <v>0.08</v>
      </c>
      <c r="L50" s="14" t="s">
        <v>49</v>
      </c>
      <c r="M50" s="14" t="s">
        <v>50</v>
      </c>
      <c r="N50" s="14" t="s">
        <v>51</v>
      </c>
      <c r="O50" s="14" t="s">
        <v>52</v>
      </c>
      <c r="P50" s="15" t="s">
        <v>44</v>
      </c>
    </row>
    <row r="51" spans="1:16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62">
        <f>AVERAGE(L11:L45)</f>
        <v>0.62222222222222223</v>
      </c>
      <c r="M51" s="62">
        <f>AVERAGE(M11:M45)</f>
        <v>0.33777777777777784</v>
      </c>
      <c r="N51" s="62">
        <f>AVERAGE(N11:N45)</f>
        <v>0</v>
      </c>
      <c r="O51" s="62">
        <f>AVERAGE(O11:O45)</f>
        <v>0</v>
      </c>
      <c r="P51" s="62">
        <f>AVERAGE(P11:P45)</f>
        <v>0.33777777777777784</v>
      </c>
    </row>
    <row r="56" spans="1:16" ht="15.75">
      <c r="A56" s="9" t="s">
        <v>25</v>
      </c>
      <c r="C56" s="11" t="s">
        <v>61</v>
      </c>
    </row>
    <row r="57" spans="1:16" ht="15" customHeight="1">
      <c r="A57" s="74" t="s">
        <v>0</v>
      </c>
      <c r="B57" s="76" t="s">
        <v>1</v>
      </c>
      <c r="C57" s="104" t="s">
        <v>209</v>
      </c>
      <c r="D57" s="105"/>
      <c r="E57" s="105"/>
      <c r="F57" s="105"/>
      <c r="G57" s="105"/>
      <c r="H57" s="105"/>
      <c r="I57" s="105"/>
      <c r="J57" s="105"/>
      <c r="K57" s="105"/>
      <c r="L57" s="98" t="s">
        <v>38</v>
      </c>
      <c r="M57" s="98"/>
      <c r="N57" s="98"/>
      <c r="O57" s="98"/>
      <c r="P57" s="98"/>
    </row>
    <row r="58" spans="1:16" ht="15" customHeight="1">
      <c r="A58" s="74"/>
      <c r="B58" s="117"/>
      <c r="C58" s="110" t="s">
        <v>226</v>
      </c>
      <c r="D58" s="105"/>
      <c r="E58" s="105"/>
      <c r="F58" s="105"/>
      <c r="G58" s="105"/>
      <c r="H58" s="82" t="s">
        <v>227</v>
      </c>
      <c r="I58" s="82" t="s">
        <v>228</v>
      </c>
      <c r="J58" s="82" t="s">
        <v>229</v>
      </c>
      <c r="K58" s="82" t="s">
        <v>230</v>
      </c>
      <c r="L58" s="95" t="s">
        <v>39</v>
      </c>
      <c r="M58" s="95"/>
      <c r="N58" s="95"/>
      <c r="O58" s="95"/>
      <c r="P58" s="95"/>
    </row>
    <row r="59" spans="1:16" ht="15" customHeight="1">
      <c r="A59" s="74"/>
      <c r="B59" s="117"/>
      <c r="C59" s="82" t="s">
        <v>231</v>
      </c>
      <c r="D59" s="142" t="s">
        <v>232</v>
      </c>
      <c r="E59" s="110" t="s">
        <v>233</v>
      </c>
      <c r="F59" s="110" t="s">
        <v>234</v>
      </c>
      <c r="G59" s="142" t="s">
        <v>235</v>
      </c>
      <c r="H59" s="82" t="s">
        <v>227</v>
      </c>
      <c r="I59" s="82" t="s">
        <v>236</v>
      </c>
      <c r="J59" s="82" t="s">
        <v>237</v>
      </c>
      <c r="K59" s="82" t="s">
        <v>238</v>
      </c>
      <c r="L59" s="99" t="s">
        <v>40</v>
      </c>
      <c r="M59" s="99" t="s">
        <v>41</v>
      </c>
      <c r="N59" s="99" t="s">
        <v>42</v>
      </c>
      <c r="O59" s="99" t="s">
        <v>43</v>
      </c>
      <c r="P59" s="85" t="s">
        <v>44</v>
      </c>
    </row>
    <row r="60" spans="1:16" ht="15" customHeight="1">
      <c r="A60" s="74"/>
      <c r="B60" s="117"/>
      <c r="C60" s="82"/>
      <c r="D60" s="142"/>
      <c r="E60" s="105"/>
      <c r="F60" s="105"/>
      <c r="G60" s="142"/>
      <c r="H60" s="82" t="s">
        <v>227</v>
      </c>
      <c r="I60" s="82" t="s">
        <v>236</v>
      </c>
      <c r="J60" s="82" t="s">
        <v>237</v>
      </c>
      <c r="K60" s="82" t="s">
        <v>238</v>
      </c>
      <c r="L60" s="99"/>
      <c r="M60" s="99"/>
      <c r="N60" s="99"/>
      <c r="O60" s="99"/>
      <c r="P60" s="85"/>
    </row>
    <row r="61" spans="1:16" ht="15" customHeight="1">
      <c r="A61" s="75"/>
      <c r="B61" s="117"/>
      <c r="C61" s="82"/>
      <c r="D61" s="142"/>
      <c r="E61" s="105"/>
      <c r="F61" s="105"/>
      <c r="G61" s="142"/>
      <c r="H61" s="82" t="s">
        <v>227</v>
      </c>
      <c r="I61" s="82" t="s">
        <v>236</v>
      </c>
      <c r="J61" s="82" t="s">
        <v>237</v>
      </c>
      <c r="K61" s="82" t="s">
        <v>238</v>
      </c>
      <c r="L61" s="99"/>
      <c r="M61" s="99"/>
      <c r="N61" s="99"/>
      <c r="O61" s="99"/>
      <c r="P61" s="85"/>
    </row>
    <row r="62" spans="1:16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60">
        <f>COUNTIF(C62:K62,"н")/COUNTA(C62:K62)</f>
        <v>0</v>
      </c>
      <c r="M62" s="60">
        <f>COUNTIF(D62:L62,"с")/COUNTA(D62:L62)</f>
        <v>0.88888888888888884</v>
      </c>
      <c r="N62" s="60">
        <f>COUNTIF(E62:M62,"д")/COUNTA(E62:M62)</f>
        <v>0</v>
      </c>
      <c r="O62" s="60">
        <f>COUNTIF(F62:N62,"в")/COUNTA(F62:N62)</f>
        <v>0</v>
      </c>
      <c r="P62" s="61">
        <f>SUM(M62:O62)</f>
        <v>0.88888888888888884</v>
      </c>
    </row>
    <row r="63" spans="1:16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60">
        <f t="shared" ref="L63:L92" si="10">COUNTIF(C63:K63,"н")/COUNTA(C63:K63)</f>
        <v>0</v>
      </c>
      <c r="M63" s="60">
        <f t="shared" ref="M63:M92" si="11">COUNTIF(D63:L63,"с")/COUNTA(D63:L63)</f>
        <v>0.88888888888888884</v>
      </c>
      <c r="N63" s="60">
        <f t="shared" ref="N63:N92" si="12">COUNTIF(E63:M63,"д")/COUNTA(E63:M63)</f>
        <v>0</v>
      </c>
      <c r="O63" s="60">
        <f t="shared" ref="O63:O92" si="13">COUNTIF(F63:N63,"в")/COUNTA(F63:N63)</f>
        <v>0</v>
      </c>
      <c r="P63" s="61">
        <f t="shared" ref="P63:P92" si="14">SUM(M63:O63)</f>
        <v>0.88888888888888884</v>
      </c>
    </row>
    <row r="64" spans="1:16">
      <c r="A64" s="2">
        <v>3</v>
      </c>
      <c r="B64" s="21" t="s">
        <v>408</v>
      </c>
      <c r="C64" s="4" t="s">
        <v>440</v>
      </c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60">
        <f t="shared" si="10"/>
        <v>0</v>
      </c>
      <c r="M64" s="60">
        <f t="shared" si="11"/>
        <v>0.88888888888888884</v>
      </c>
      <c r="N64" s="60">
        <f t="shared" si="12"/>
        <v>0</v>
      </c>
      <c r="O64" s="60">
        <f t="shared" si="13"/>
        <v>0</v>
      </c>
      <c r="P64" s="61">
        <f t="shared" si="14"/>
        <v>0.88888888888888884</v>
      </c>
    </row>
    <row r="65" spans="1:16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60" t="e">
        <f t="shared" si="10"/>
        <v>#DIV/0!</v>
      </c>
      <c r="M65" s="60">
        <f t="shared" si="11"/>
        <v>0</v>
      </c>
      <c r="N65" s="60">
        <f t="shared" si="12"/>
        <v>0</v>
      </c>
      <c r="O65" s="60">
        <f t="shared" si="13"/>
        <v>0</v>
      </c>
      <c r="P65" s="61">
        <f t="shared" si="14"/>
        <v>0</v>
      </c>
    </row>
    <row r="66" spans="1:16">
      <c r="A66" s="2">
        <v>5</v>
      </c>
      <c r="B66" s="21" t="s">
        <v>433</v>
      </c>
      <c r="C66" s="4" t="s">
        <v>440</v>
      </c>
      <c r="D66" s="4" t="s">
        <v>440</v>
      </c>
      <c r="E66" s="4" t="s">
        <v>440</v>
      </c>
      <c r="F66" s="4" t="s">
        <v>442</v>
      </c>
      <c r="G66" s="4" t="s">
        <v>440</v>
      </c>
      <c r="H66" s="4" t="s">
        <v>440</v>
      </c>
      <c r="I66" s="4" t="s">
        <v>442</v>
      </c>
      <c r="J66" s="4" t="s">
        <v>442</v>
      </c>
      <c r="K66" s="4" t="s">
        <v>442</v>
      </c>
      <c r="L66" s="60">
        <f t="shared" si="10"/>
        <v>0.44444444444444442</v>
      </c>
      <c r="M66" s="60">
        <f t="shared" si="11"/>
        <v>0.44444444444444442</v>
      </c>
      <c r="N66" s="60">
        <f t="shared" si="12"/>
        <v>0</v>
      </c>
      <c r="O66" s="60">
        <f t="shared" si="13"/>
        <v>0</v>
      </c>
      <c r="P66" s="61">
        <f t="shared" si="14"/>
        <v>0.44444444444444442</v>
      </c>
    </row>
    <row r="67" spans="1:16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60" t="e">
        <f t="shared" si="10"/>
        <v>#DIV/0!</v>
      </c>
      <c r="M67" s="60">
        <f t="shared" si="11"/>
        <v>0</v>
      </c>
      <c r="N67" s="60">
        <f t="shared" si="12"/>
        <v>0</v>
      </c>
      <c r="O67" s="60">
        <f t="shared" si="13"/>
        <v>0</v>
      </c>
      <c r="P67" s="61">
        <f t="shared" si="14"/>
        <v>0</v>
      </c>
    </row>
    <row r="68" spans="1:16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60">
        <f t="shared" si="10"/>
        <v>0</v>
      </c>
      <c r="M68" s="60">
        <f t="shared" si="11"/>
        <v>0.88888888888888884</v>
      </c>
      <c r="N68" s="60">
        <f t="shared" si="12"/>
        <v>0</v>
      </c>
      <c r="O68" s="60">
        <f t="shared" si="13"/>
        <v>0</v>
      </c>
      <c r="P68" s="61">
        <f t="shared" si="14"/>
        <v>0.88888888888888884</v>
      </c>
    </row>
    <row r="69" spans="1:16">
      <c r="A69" s="5">
        <v>8</v>
      </c>
      <c r="B69" s="21" t="s">
        <v>412</v>
      </c>
      <c r="C69" s="4" t="s">
        <v>440</v>
      </c>
      <c r="D69" s="4" t="s">
        <v>440</v>
      </c>
      <c r="E69" s="4" t="s">
        <v>440</v>
      </c>
      <c r="F69" s="4" t="s">
        <v>440</v>
      </c>
      <c r="G69" s="4" t="s">
        <v>440</v>
      </c>
      <c r="H69" s="4" t="s">
        <v>442</v>
      </c>
      <c r="I69" s="4" t="s">
        <v>442</v>
      </c>
      <c r="J69" s="4" t="s">
        <v>442</v>
      </c>
      <c r="K69" s="4"/>
      <c r="L69" s="60">
        <f t="shared" si="10"/>
        <v>0.375</v>
      </c>
      <c r="M69" s="60">
        <f t="shared" si="11"/>
        <v>0.5</v>
      </c>
      <c r="N69" s="60">
        <f t="shared" si="12"/>
        <v>0</v>
      </c>
      <c r="O69" s="60">
        <f t="shared" si="13"/>
        <v>0</v>
      </c>
      <c r="P69" s="61">
        <f t="shared" si="14"/>
        <v>0.5</v>
      </c>
    </row>
    <row r="70" spans="1:16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60">
        <f t="shared" si="10"/>
        <v>0</v>
      </c>
      <c r="M70" s="60">
        <f t="shared" si="11"/>
        <v>0.88888888888888884</v>
      </c>
      <c r="N70" s="60">
        <f t="shared" si="12"/>
        <v>0</v>
      </c>
      <c r="O70" s="60">
        <f t="shared" si="13"/>
        <v>0</v>
      </c>
      <c r="P70" s="61">
        <f t="shared" si="14"/>
        <v>0.88888888888888884</v>
      </c>
    </row>
    <row r="71" spans="1:16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60">
        <f t="shared" si="10"/>
        <v>0</v>
      </c>
      <c r="M71" s="60">
        <f t="shared" si="11"/>
        <v>0.88888888888888884</v>
      </c>
      <c r="N71" s="60">
        <f t="shared" si="12"/>
        <v>0</v>
      </c>
      <c r="O71" s="60">
        <f t="shared" si="13"/>
        <v>0</v>
      </c>
      <c r="P71" s="61">
        <f t="shared" si="14"/>
        <v>0.88888888888888884</v>
      </c>
    </row>
    <row r="72" spans="1:16">
      <c r="A72" s="2">
        <v>11</v>
      </c>
      <c r="B72" s="21" t="s">
        <v>415</v>
      </c>
      <c r="C72" s="8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60">
        <f t="shared" si="10"/>
        <v>0</v>
      </c>
      <c r="M72" s="60">
        <f t="shared" si="11"/>
        <v>0.88888888888888884</v>
      </c>
      <c r="N72" s="60">
        <f t="shared" si="12"/>
        <v>0</v>
      </c>
      <c r="O72" s="60">
        <f t="shared" si="13"/>
        <v>0</v>
      </c>
      <c r="P72" s="61">
        <f t="shared" si="14"/>
        <v>0.88888888888888884</v>
      </c>
    </row>
    <row r="73" spans="1:16">
      <c r="A73" s="5">
        <v>12</v>
      </c>
      <c r="B73" s="21" t="s">
        <v>416</v>
      </c>
      <c r="C73" s="8" t="s">
        <v>440</v>
      </c>
      <c r="D73" s="4" t="s">
        <v>440</v>
      </c>
      <c r="E73" s="4" t="s">
        <v>440</v>
      </c>
      <c r="F73" s="4" t="s">
        <v>442</v>
      </c>
      <c r="G73" s="4" t="s">
        <v>442</v>
      </c>
      <c r="H73" s="4" t="s">
        <v>442</v>
      </c>
      <c r="I73" s="4" t="s">
        <v>442</v>
      </c>
      <c r="J73" s="4" t="s">
        <v>442</v>
      </c>
      <c r="K73" s="4" t="s">
        <v>442</v>
      </c>
      <c r="L73" s="60">
        <f t="shared" si="10"/>
        <v>0.66666666666666663</v>
      </c>
      <c r="M73" s="60">
        <f t="shared" si="11"/>
        <v>0.22222222222222221</v>
      </c>
      <c r="N73" s="60">
        <f t="shared" si="12"/>
        <v>0</v>
      </c>
      <c r="O73" s="60">
        <f t="shared" si="13"/>
        <v>0</v>
      </c>
      <c r="P73" s="61">
        <f t="shared" si="14"/>
        <v>0.22222222222222221</v>
      </c>
    </row>
    <row r="74" spans="1:16">
      <c r="A74" s="2">
        <v>13</v>
      </c>
      <c r="B74" s="21" t="s">
        <v>417</v>
      </c>
      <c r="C74" s="8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60">
        <f t="shared" si="10"/>
        <v>0</v>
      </c>
      <c r="M74" s="60">
        <f t="shared" si="11"/>
        <v>0.88888888888888884</v>
      </c>
      <c r="N74" s="60">
        <f t="shared" si="12"/>
        <v>0</v>
      </c>
      <c r="O74" s="60">
        <f t="shared" si="13"/>
        <v>0</v>
      </c>
      <c r="P74" s="61">
        <f t="shared" si="14"/>
        <v>0.88888888888888884</v>
      </c>
    </row>
    <row r="75" spans="1:16">
      <c r="A75" s="5">
        <v>14</v>
      </c>
      <c r="B75" s="21" t="s">
        <v>418</v>
      </c>
      <c r="C75" s="8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60">
        <f t="shared" si="10"/>
        <v>0</v>
      </c>
      <c r="M75" s="60">
        <f t="shared" si="11"/>
        <v>0.88888888888888884</v>
      </c>
      <c r="N75" s="60">
        <f t="shared" si="12"/>
        <v>0</v>
      </c>
      <c r="O75" s="60">
        <f t="shared" si="13"/>
        <v>0</v>
      </c>
      <c r="P75" s="61">
        <f t="shared" si="14"/>
        <v>0.88888888888888884</v>
      </c>
    </row>
    <row r="76" spans="1:16">
      <c r="A76" s="2">
        <v>15</v>
      </c>
      <c r="B76" s="21" t="s">
        <v>419</v>
      </c>
      <c r="C76" s="4" t="s">
        <v>442</v>
      </c>
      <c r="D76" s="4" t="s">
        <v>442</v>
      </c>
      <c r="E76" s="4" t="s">
        <v>442</v>
      </c>
      <c r="F76" s="4" t="s">
        <v>442</v>
      </c>
      <c r="G76" s="4" t="s">
        <v>440</v>
      </c>
      <c r="H76" s="4" t="s">
        <v>440</v>
      </c>
      <c r="I76" s="4" t="s">
        <v>442</v>
      </c>
      <c r="J76" s="4" t="s">
        <v>442</v>
      </c>
      <c r="K76" s="4" t="s">
        <v>442</v>
      </c>
      <c r="L76" s="60">
        <f t="shared" si="10"/>
        <v>0.77777777777777779</v>
      </c>
      <c r="M76" s="60">
        <f t="shared" si="11"/>
        <v>0.22222222222222221</v>
      </c>
      <c r="N76" s="60">
        <f t="shared" si="12"/>
        <v>0</v>
      </c>
      <c r="O76" s="60">
        <f t="shared" si="13"/>
        <v>0</v>
      </c>
      <c r="P76" s="61">
        <f t="shared" si="14"/>
        <v>0.22222222222222221</v>
      </c>
    </row>
    <row r="77" spans="1:16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60" t="e">
        <f t="shared" si="10"/>
        <v>#DIV/0!</v>
      </c>
      <c r="M77" s="60">
        <f t="shared" si="11"/>
        <v>0</v>
      </c>
      <c r="N77" s="60">
        <f t="shared" si="12"/>
        <v>0</v>
      </c>
      <c r="O77" s="60">
        <f t="shared" si="13"/>
        <v>0</v>
      </c>
      <c r="P77" s="61">
        <f t="shared" si="14"/>
        <v>0</v>
      </c>
    </row>
    <row r="78" spans="1:16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60">
        <f t="shared" si="10"/>
        <v>0</v>
      </c>
      <c r="M78" s="60">
        <f t="shared" si="11"/>
        <v>0.88888888888888884</v>
      </c>
      <c r="N78" s="60">
        <f t="shared" si="12"/>
        <v>0</v>
      </c>
      <c r="O78" s="60">
        <f t="shared" si="13"/>
        <v>0</v>
      </c>
      <c r="P78" s="61">
        <f t="shared" si="14"/>
        <v>0.88888888888888884</v>
      </c>
    </row>
    <row r="79" spans="1:16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60">
        <f t="shared" si="10"/>
        <v>0</v>
      </c>
      <c r="M79" s="60">
        <f t="shared" si="11"/>
        <v>0.88888888888888884</v>
      </c>
      <c r="N79" s="60">
        <f t="shared" si="12"/>
        <v>0</v>
      </c>
      <c r="O79" s="60">
        <f t="shared" si="13"/>
        <v>0</v>
      </c>
      <c r="P79" s="61">
        <f t="shared" si="14"/>
        <v>0.88888888888888884</v>
      </c>
    </row>
    <row r="80" spans="1:16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60">
        <f t="shared" si="10"/>
        <v>0</v>
      </c>
      <c r="M80" s="60">
        <f t="shared" si="11"/>
        <v>0</v>
      </c>
      <c r="N80" s="60">
        <f t="shared" si="12"/>
        <v>0.77777777777777779</v>
      </c>
      <c r="O80" s="60">
        <f t="shared" si="13"/>
        <v>0</v>
      </c>
      <c r="P80" s="61">
        <f t="shared" si="14"/>
        <v>0.77777777777777779</v>
      </c>
    </row>
    <row r="81" spans="1:16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60" t="e">
        <f t="shared" si="10"/>
        <v>#DIV/0!</v>
      </c>
      <c r="M81" s="60">
        <f t="shared" si="11"/>
        <v>0</v>
      </c>
      <c r="N81" s="60">
        <f t="shared" si="12"/>
        <v>0</v>
      </c>
      <c r="O81" s="60">
        <f t="shared" si="13"/>
        <v>0</v>
      </c>
      <c r="P81" s="61">
        <f t="shared" si="14"/>
        <v>0</v>
      </c>
    </row>
    <row r="82" spans="1:16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60">
        <f t="shared" si="10"/>
        <v>0</v>
      </c>
      <c r="M82" s="60">
        <f t="shared" si="11"/>
        <v>0</v>
      </c>
      <c r="N82" s="60">
        <f t="shared" si="12"/>
        <v>0.77777777777777779</v>
      </c>
      <c r="O82" s="60">
        <f t="shared" si="13"/>
        <v>0</v>
      </c>
      <c r="P82" s="61">
        <f t="shared" si="14"/>
        <v>0.77777777777777779</v>
      </c>
    </row>
    <row r="83" spans="1:16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60">
        <f t="shared" si="10"/>
        <v>0</v>
      </c>
      <c r="M83" s="60">
        <f t="shared" si="11"/>
        <v>0.88888888888888884</v>
      </c>
      <c r="N83" s="60">
        <f t="shared" si="12"/>
        <v>0</v>
      </c>
      <c r="O83" s="60">
        <f t="shared" si="13"/>
        <v>0</v>
      </c>
      <c r="P83" s="61">
        <f t="shared" si="14"/>
        <v>0.88888888888888884</v>
      </c>
    </row>
    <row r="84" spans="1:16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60">
        <f t="shared" si="10"/>
        <v>0</v>
      </c>
      <c r="M84" s="60">
        <f t="shared" si="11"/>
        <v>0.88888888888888884</v>
      </c>
      <c r="N84" s="60">
        <f t="shared" si="12"/>
        <v>0</v>
      </c>
      <c r="O84" s="60">
        <f t="shared" si="13"/>
        <v>0</v>
      </c>
      <c r="P84" s="61">
        <f t="shared" si="14"/>
        <v>0.88888888888888884</v>
      </c>
    </row>
    <row r="85" spans="1:16">
      <c r="A85" s="5">
        <v>24</v>
      </c>
      <c r="B85" s="21" t="s">
        <v>437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60">
        <f t="shared" si="10"/>
        <v>0</v>
      </c>
      <c r="M85" s="60">
        <f t="shared" si="11"/>
        <v>0</v>
      </c>
      <c r="N85" s="60">
        <f t="shared" si="12"/>
        <v>0.77777777777777779</v>
      </c>
      <c r="O85" s="60">
        <f t="shared" si="13"/>
        <v>0</v>
      </c>
      <c r="P85" s="61">
        <f t="shared" si="14"/>
        <v>0.77777777777777779</v>
      </c>
    </row>
    <row r="86" spans="1:16">
      <c r="A86" s="2">
        <v>25</v>
      </c>
      <c r="B86" s="21" t="s">
        <v>428</v>
      </c>
      <c r="C86" s="4" t="s">
        <v>441</v>
      </c>
      <c r="D86" s="4" t="s">
        <v>441</v>
      </c>
      <c r="E86" s="4" t="s">
        <v>441</v>
      </c>
      <c r="F86" s="4" t="s">
        <v>441</v>
      </c>
      <c r="G86" s="4" t="s">
        <v>441</v>
      </c>
      <c r="H86" s="4" t="s">
        <v>441</v>
      </c>
      <c r="I86" s="4" t="s">
        <v>441</v>
      </c>
      <c r="J86" s="4" t="s">
        <v>441</v>
      </c>
      <c r="K86" s="4" t="s">
        <v>441</v>
      </c>
      <c r="L86" s="60">
        <f t="shared" si="10"/>
        <v>0</v>
      </c>
      <c r="M86" s="60">
        <f t="shared" si="11"/>
        <v>0</v>
      </c>
      <c r="N86" s="60">
        <f t="shared" si="12"/>
        <v>0.77777777777777779</v>
      </c>
      <c r="O86" s="60">
        <f t="shared" si="13"/>
        <v>0</v>
      </c>
      <c r="P86" s="61">
        <f t="shared" si="14"/>
        <v>0.77777777777777779</v>
      </c>
    </row>
    <row r="87" spans="1:16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440</v>
      </c>
      <c r="F87" s="4" t="s">
        <v>442</v>
      </c>
      <c r="G87" s="4" t="s">
        <v>442</v>
      </c>
      <c r="H87" s="4" t="s">
        <v>442</v>
      </c>
      <c r="I87" s="4" t="s">
        <v>442</v>
      </c>
      <c r="J87" s="4" t="s">
        <v>442</v>
      </c>
      <c r="K87" s="4" t="s">
        <v>442</v>
      </c>
      <c r="L87" s="12">
        <f t="shared" si="10"/>
        <v>0.66666666666666663</v>
      </c>
      <c r="M87" s="12">
        <f t="shared" si="11"/>
        <v>0.22222222222222221</v>
      </c>
      <c r="N87" s="12">
        <f t="shared" si="12"/>
        <v>0</v>
      </c>
      <c r="O87" s="12">
        <f t="shared" si="13"/>
        <v>0</v>
      </c>
      <c r="P87" s="13">
        <f t="shared" si="14"/>
        <v>0.22222222222222221</v>
      </c>
    </row>
    <row r="88" spans="1:16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12">
        <f t="shared" si="10"/>
        <v>0</v>
      </c>
      <c r="M88" s="12">
        <f t="shared" si="11"/>
        <v>0.88888888888888884</v>
      </c>
      <c r="N88" s="12">
        <f t="shared" si="12"/>
        <v>0</v>
      </c>
      <c r="O88" s="12">
        <f t="shared" si="13"/>
        <v>0</v>
      </c>
      <c r="P88" s="13">
        <f t="shared" si="14"/>
        <v>0.88888888888888884</v>
      </c>
    </row>
    <row r="89" spans="1:16">
      <c r="A89" s="5">
        <v>28</v>
      </c>
      <c r="B89" s="21" t="s">
        <v>450</v>
      </c>
      <c r="C89" s="4" t="s">
        <v>442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12">
        <f t="shared" si="10"/>
        <v>1</v>
      </c>
      <c r="M89" s="12">
        <f t="shared" si="11"/>
        <v>0</v>
      </c>
      <c r="N89" s="12">
        <f t="shared" si="12"/>
        <v>0</v>
      </c>
      <c r="O89" s="12">
        <f t="shared" si="13"/>
        <v>0</v>
      </c>
      <c r="P89" s="13">
        <f t="shared" si="14"/>
        <v>0</v>
      </c>
    </row>
    <row r="90" spans="1:16">
      <c r="A90" s="2">
        <v>29</v>
      </c>
      <c r="B90" s="21" t="s">
        <v>451</v>
      </c>
      <c r="C90" s="4" t="s">
        <v>440</v>
      </c>
      <c r="D90" s="4" t="s">
        <v>440</v>
      </c>
      <c r="E90" s="4" t="s">
        <v>440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442</v>
      </c>
      <c r="L90" s="12">
        <f t="shared" si="10"/>
        <v>0.66666666666666663</v>
      </c>
      <c r="M90" s="12">
        <f t="shared" si="11"/>
        <v>0.22222222222222221</v>
      </c>
      <c r="N90" s="12">
        <f t="shared" si="12"/>
        <v>0</v>
      </c>
      <c r="O90" s="12">
        <f t="shared" si="13"/>
        <v>0</v>
      </c>
      <c r="P90" s="13">
        <f t="shared" si="14"/>
        <v>0.22222222222222221</v>
      </c>
    </row>
    <row r="91" spans="1:16">
      <c r="A91" s="5">
        <v>30</v>
      </c>
      <c r="B91" s="21" t="s">
        <v>452</v>
      </c>
      <c r="C91" s="8" t="s">
        <v>440</v>
      </c>
      <c r="D91" s="4" t="s">
        <v>440</v>
      </c>
      <c r="E91" s="4" t="s">
        <v>442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12">
        <f t="shared" si="10"/>
        <v>0.77777777777777779</v>
      </c>
      <c r="M91" s="12">
        <f t="shared" si="11"/>
        <v>0.1111111111111111</v>
      </c>
      <c r="N91" s="12">
        <f t="shared" si="12"/>
        <v>0</v>
      </c>
      <c r="O91" s="12">
        <f t="shared" si="13"/>
        <v>0</v>
      </c>
      <c r="P91" s="13">
        <f t="shared" si="14"/>
        <v>0.1111111111111111</v>
      </c>
    </row>
    <row r="92" spans="1:16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12">
        <f t="shared" si="10"/>
        <v>0</v>
      </c>
      <c r="M92" s="12">
        <f t="shared" si="11"/>
        <v>0.88888888888888884</v>
      </c>
      <c r="N92" s="12">
        <f t="shared" si="12"/>
        <v>0</v>
      </c>
      <c r="O92" s="12">
        <f t="shared" si="13"/>
        <v>0</v>
      </c>
      <c r="P92" s="13">
        <f t="shared" si="14"/>
        <v>0.88888888888888884</v>
      </c>
    </row>
    <row r="93" spans="1:16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12"/>
      <c r="M93" s="12"/>
      <c r="N93" s="12"/>
      <c r="O93" s="12"/>
      <c r="P93" s="13"/>
    </row>
    <row r="94" spans="1:16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12"/>
      <c r="M94" s="12"/>
      <c r="N94" s="12"/>
      <c r="O94" s="12"/>
      <c r="P94" s="13"/>
    </row>
    <row r="95" spans="1:16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12"/>
      <c r="M95" s="12"/>
      <c r="N95" s="12"/>
      <c r="O95" s="12"/>
      <c r="P95" s="13"/>
    </row>
    <row r="96" spans="1:16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12"/>
      <c r="M96" s="12"/>
      <c r="N96" s="12"/>
      <c r="O96" s="12"/>
      <c r="P96" s="13"/>
    </row>
    <row r="97" spans="1:16" ht="15" customHeight="1">
      <c r="A97" s="102" t="s">
        <v>53</v>
      </c>
      <c r="B97" s="102"/>
      <c r="C97" s="59">
        <f>COUNTIF(C62:C96,"н")/COUNTA(C62:C96)</f>
        <v>7.407407407407407E-2</v>
      </c>
      <c r="D97" s="59">
        <f t="shared" ref="D97:K97" si="15">COUNTIF(D62:D96,"н")/COUNTA(D62:D96)</f>
        <v>7.407407407407407E-2</v>
      </c>
      <c r="E97" s="59">
        <f t="shared" si="15"/>
        <v>0.1111111111111111</v>
      </c>
      <c r="F97" s="59">
        <f t="shared" si="15"/>
        <v>0.25925925925925924</v>
      </c>
      <c r="G97" s="59">
        <f t="shared" si="15"/>
        <v>0.18518518518518517</v>
      </c>
      <c r="H97" s="59">
        <f t="shared" si="15"/>
        <v>0.22222222222222221</v>
      </c>
      <c r="I97" s="59">
        <f t="shared" si="15"/>
        <v>0.29629629629629628</v>
      </c>
      <c r="J97" s="59">
        <f t="shared" si="15"/>
        <v>0.29629629629629628</v>
      </c>
      <c r="K97" s="59">
        <f t="shared" si="15"/>
        <v>0.26923076923076922</v>
      </c>
      <c r="L97" s="87" t="s">
        <v>45</v>
      </c>
      <c r="M97" s="88"/>
      <c r="N97" s="88"/>
      <c r="O97" s="88"/>
      <c r="P97" s="89"/>
    </row>
    <row r="98" spans="1:16" ht="15" customHeight="1">
      <c r="A98" s="102" t="s">
        <v>54</v>
      </c>
      <c r="B98" s="102"/>
      <c r="C98" s="59">
        <f>COUNTIF(C63:C97,"с")/COUNTA(C63:C97)</f>
        <v>0.7407407407407407</v>
      </c>
      <c r="D98" s="59">
        <f t="shared" ref="D98:K98" si="16">COUNTIF(D63:D97,"с")/COUNTA(D63:D97)</f>
        <v>0.7407407407407407</v>
      </c>
      <c r="E98" s="59">
        <f t="shared" si="16"/>
        <v>0.70370370370370372</v>
      </c>
      <c r="F98" s="59">
        <f t="shared" si="16"/>
        <v>0.55555555555555558</v>
      </c>
      <c r="G98" s="59">
        <f t="shared" si="16"/>
        <v>0.62962962962962965</v>
      </c>
      <c r="H98" s="59">
        <f t="shared" si="16"/>
        <v>0.59259259259259256</v>
      </c>
      <c r="I98" s="59">
        <f t="shared" si="16"/>
        <v>0.51851851851851849</v>
      </c>
      <c r="J98" s="59">
        <f t="shared" si="16"/>
        <v>0.51851851851851849</v>
      </c>
      <c r="K98" s="59">
        <f t="shared" si="16"/>
        <v>0.53846153846153844</v>
      </c>
      <c r="L98" s="90" t="s">
        <v>46</v>
      </c>
      <c r="M98" s="91"/>
      <c r="N98" s="91"/>
      <c r="O98" s="91"/>
      <c r="P98" s="92"/>
    </row>
    <row r="99" spans="1:16" ht="15" customHeight="1">
      <c r="A99" s="102" t="s">
        <v>55</v>
      </c>
      <c r="B99" s="102"/>
      <c r="C99" s="59">
        <f>COUNTIF(C64:C98,"д")/COUNTA(C64:C98)</f>
        <v>0.14814814814814814</v>
      </c>
      <c r="D99" s="59">
        <f t="shared" ref="D99:K99" si="17">COUNTIF(D64:D98,"д")/COUNTA(D64:D98)</f>
        <v>0.14814814814814814</v>
      </c>
      <c r="E99" s="59">
        <f t="shared" si="17"/>
        <v>0.14814814814814814</v>
      </c>
      <c r="F99" s="59">
        <f t="shared" si="17"/>
        <v>0.14814814814814814</v>
      </c>
      <c r="G99" s="59">
        <f t="shared" si="17"/>
        <v>0.14814814814814814</v>
      </c>
      <c r="H99" s="59">
        <f t="shared" si="17"/>
        <v>0.14814814814814814</v>
      </c>
      <c r="I99" s="59">
        <f t="shared" si="17"/>
        <v>0.14814814814814814</v>
      </c>
      <c r="J99" s="59">
        <f t="shared" si="17"/>
        <v>0.14814814814814814</v>
      </c>
      <c r="K99" s="59">
        <f t="shared" si="17"/>
        <v>0.15384615384615385</v>
      </c>
      <c r="L99" s="93" t="s">
        <v>47</v>
      </c>
      <c r="M99" s="94"/>
      <c r="N99" s="94"/>
      <c r="O99" s="94"/>
      <c r="P99" s="95"/>
    </row>
    <row r="100" spans="1:16" ht="15" customHeight="1">
      <c r="A100" s="102" t="s">
        <v>56</v>
      </c>
      <c r="B100" s="102"/>
      <c r="C100" s="59">
        <f>COUNTIF(C65:C99,"в")/COUNTA(C65:C99)</f>
        <v>0</v>
      </c>
      <c r="D100" s="59">
        <f t="shared" ref="D100:K100" si="18">COUNTIF(D65:D99,"в")/COUNTA(D65:D99)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96" t="s">
        <v>48</v>
      </c>
      <c r="M100" s="97"/>
      <c r="N100" s="97"/>
      <c r="O100" s="97"/>
      <c r="P100" s="92"/>
    </row>
    <row r="101" spans="1:16">
      <c r="A101" s="100" t="s">
        <v>57</v>
      </c>
      <c r="B101" s="100"/>
      <c r="C101" s="59">
        <f>SUM(C98:C100)</f>
        <v>0.88888888888888884</v>
      </c>
      <c r="D101" s="59">
        <f t="shared" ref="D101:K101" si="19">SUM(D98:D100)</f>
        <v>0.88888888888888884</v>
      </c>
      <c r="E101" s="59">
        <f t="shared" si="19"/>
        <v>0.85185185185185186</v>
      </c>
      <c r="F101" s="59">
        <f t="shared" si="19"/>
        <v>0.70370370370370372</v>
      </c>
      <c r="G101" s="59">
        <f t="shared" si="19"/>
        <v>0.77777777777777779</v>
      </c>
      <c r="H101" s="59">
        <f t="shared" si="19"/>
        <v>0.7407407407407407</v>
      </c>
      <c r="I101" s="59">
        <f t="shared" si="19"/>
        <v>0.66666666666666663</v>
      </c>
      <c r="J101" s="59">
        <f t="shared" si="19"/>
        <v>0.66666666666666663</v>
      </c>
      <c r="K101" s="59">
        <f t="shared" si="19"/>
        <v>0.69230769230769229</v>
      </c>
      <c r="L101" s="14" t="s">
        <v>49</v>
      </c>
      <c r="M101" s="14" t="s">
        <v>50</v>
      </c>
      <c r="N101" s="14" t="s">
        <v>51</v>
      </c>
      <c r="O101" s="14" t="s">
        <v>52</v>
      </c>
      <c r="P101" s="15" t="s">
        <v>44</v>
      </c>
    </row>
    <row r="102" spans="1:16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62" t="e">
        <f>AVERAGE(L62:L96)</f>
        <v>#DIV/0!</v>
      </c>
      <c r="M102" s="62">
        <f>AVERAGE(M62:M96)</f>
        <v>0.49283154121863804</v>
      </c>
      <c r="N102" s="62">
        <f>AVERAGE(N62:N96)</f>
        <v>0.1003584229390681</v>
      </c>
      <c r="O102" s="62">
        <f>AVERAGE(O62:O96)</f>
        <v>0</v>
      </c>
      <c r="P102" s="62">
        <f>AVERAGE(P62:P96)</f>
        <v>0.5931899641577062</v>
      </c>
    </row>
  </sheetData>
  <mergeCells count="60">
    <mergeCell ref="A102:B102"/>
    <mergeCell ref="O59:O61"/>
    <mergeCell ref="P59:P61"/>
    <mergeCell ref="A97:B97"/>
    <mergeCell ref="L97:P97"/>
    <mergeCell ref="A98:B98"/>
    <mergeCell ref="L98:P98"/>
    <mergeCell ref="A100:B100"/>
    <mergeCell ref="L100:P100"/>
    <mergeCell ref="A101:B101"/>
    <mergeCell ref="A99:B99"/>
    <mergeCell ref="L99:P99"/>
    <mergeCell ref="C59:C61"/>
    <mergeCell ref="K58:K61"/>
    <mergeCell ref="L58:P58"/>
    <mergeCell ref="N59:N61"/>
    <mergeCell ref="L59:L61"/>
    <mergeCell ref="C57:K57"/>
    <mergeCell ref="L57:P57"/>
    <mergeCell ref="C58:G58"/>
    <mergeCell ref="E59:E61"/>
    <mergeCell ref="M59:M61"/>
    <mergeCell ref="F59:F61"/>
    <mergeCell ref="J58:J61"/>
    <mergeCell ref="D59:D61"/>
    <mergeCell ref="H58:H61"/>
    <mergeCell ref="I58:I61"/>
    <mergeCell ref="A46:B46"/>
    <mergeCell ref="A47:B47"/>
    <mergeCell ref="A48:B48"/>
    <mergeCell ref="A49:B49"/>
    <mergeCell ref="A50:B50"/>
    <mergeCell ref="A51:B51"/>
    <mergeCell ref="A57:A61"/>
    <mergeCell ref="B57:B61"/>
    <mergeCell ref="G59:G61"/>
    <mergeCell ref="L46:P46"/>
    <mergeCell ref="L47:P47"/>
    <mergeCell ref="L48:P48"/>
    <mergeCell ref="L49:P49"/>
    <mergeCell ref="E8:E10"/>
    <mergeCell ref="F8:F10"/>
    <mergeCell ref="G8:G10"/>
    <mergeCell ref="L6:P6"/>
    <mergeCell ref="L7:P7"/>
    <mergeCell ref="L8:L10"/>
    <mergeCell ref="M8:M10"/>
    <mergeCell ref="N8:N10"/>
    <mergeCell ref="O8:O10"/>
    <mergeCell ref="P8:P10"/>
    <mergeCell ref="A6:A10"/>
    <mergeCell ref="B6:B10"/>
    <mergeCell ref="C6:K6"/>
    <mergeCell ref="C7:G7"/>
    <mergeCell ref="H7:H10"/>
    <mergeCell ref="I7:I10"/>
    <mergeCell ref="J7:J10"/>
    <mergeCell ref="K7:K10"/>
    <mergeCell ref="C8:C10"/>
    <mergeCell ref="D8:D10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2"/>
  <sheetViews>
    <sheetView topLeftCell="A74" workbookViewId="0">
      <selection activeCell="S92" sqref="S92"/>
    </sheetView>
  </sheetViews>
  <sheetFormatPr defaultRowHeight="15"/>
  <cols>
    <col min="2" max="2" width="23.85546875" customWidth="1"/>
    <col min="23" max="23" width="11.7109375" customWidth="1"/>
    <col min="25" max="25" width="11.42578125" customWidth="1"/>
  </cols>
  <sheetData>
    <row r="1" spans="1:25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5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5" ht="15.75">
      <c r="A3" s="9" t="s">
        <v>23</v>
      </c>
      <c r="B3" s="10"/>
      <c r="C3" s="9" t="s">
        <v>253</v>
      </c>
      <c r="D3" s="10"/>
      <c r="E3" s="10"/>
      <c r="F3" s="10"/>
      <c r="G3" s="10"/>
      <c r="H3" s="10"/>
    </row>
    <row r="4" spans="1:25" ht="15.75">
      <c r="A4" s="103" t="s">
        <v>239</v>
      </c>
      <c r="B4" s="73"/>
      <c r="C4" s="73"/>
      <c r="D4" s="73"/>
      <c r="E4" s="73"/>
      <c r="F4" s="73"/>
      <c r="G4" s="73"/>
      <c r="H4" s="73"/>
      <c r="I4" s="20"/>
      <c r="J4" s="20"/>
    </row>
    <row r="5" spans="1:25" ht="15.75">
      <c r="A5" s="9" t="s">
        <v>25</v>
      </c>
      <c r="C5" s="11" t="s">
        <v>60</v>
      </c>
    </row>
    <row r="6" spans="1:25">
      <c r="A6" s="74" t="s">
        <v>0</v>
      </c>
      <c r="B6" s="76" t="s">
        <v>1</v>
      </c>
      <c r="C6" s="104" t="s">
        <v>240</v>
      </c>
      <c r="D6" s="105"/>
      <c r="E6" s="105"/>
      <c r="F6" s="86" t="s">
        <v>241</v>
      </c>
      <c r="G6" s="82"/>
      <c r="H6" s="82"/>
      <c r="I6" s="82"/>
      <c r="J6" s="82"/>
      <c r="K6" s="144" t="s">
        <v>241</v>
      </c>
      <c r="L6" s="144"/>
      <c r="M6" s="144"/>
      <c r="N6" s="144"/>
      <c r="O6" s="144"/>
      <c r="P6" s="144"/>
      <c r="Q6" s="104" t="s">
        <v>262</v>
      </c>
      <c r="R6" s="105"/>
      <c r="S6" s="105"/>
      <c r="T6" s="105"/>
      <c r="U6" s="98" t="s">
        <v>38</v>
      </c>
      <c r="V6" s="98"/>
      <c r="W6" s="98"/>
      <c r="X6" s="98"/>
      <c r="Y6" s="98"/>
    </row>
    <row r="7" spans="1:25">
      <c r="A7" s="74"/>
      <c r="B7" s="117"/>
      <c r="C7" s="82" t="s">
        <v>242</v>
      </c>
      <c r="D7" s="107" t="s">
        <v>243</v>
      </c>
      <c r="E7" s="107" t="s">
        <v>244</v>
      </c>
      <c r="F7" s="82"/>
      <c r="G7" s="82"/>
      <c r="H7" s="82"/>
      <c r="I7" s="82"/>
      <c r="J7" s="82"/>
      <c r="K7" s="144"/>
      <c r="L7" s="144"/>
      <c r="M7" s="144"/>
      <c r="N7" s="144"/>
      <c r="O7" s="144"/>
      <c r="P7" s="144"/>
      <c r="Q7" s="82" t="s">
        <v>263</v>
      </c>
      <c r="R7" s="82" t="s">
        <v>264</v>
      </c>
      <c r="S7" s="82" t="s">
        <v>265</v>
      </c>
      <c r="T7" s="82" t="s">
        <v>266</v>
      </c>
      <c r="U7" s="95" t="s">
        <v>39</v>
      </c>
      <c r="V7" s="95"/>
      <c r="W7" s="95"/>
      <c r="X7" s="95"/>
      <c r="Y7" s="95"/>
    </row>
    <row r="8" spans="1:25">
      <c r="A8" s="74"/>
      <c r="B8" s="117"/>
      <c r="C8" s="82" t="s">
        <v>245</v>
      </c>
      <c r="D8" s="82"/>
      <c r="E8" s="82"/>
      <c r="F8" s="145" t="s">
        <v>246</v>
      </c>
      <c r="G8" s="145"/>
      <c r="H8" s="145" t="s">
        <v>247</v>
      </c>
      <c r="I8" s="110"/>
      <c r="J8" s="110"/>
      <c r="K8" s="123" t="s">
        <v>254</v>
      </c>
      <c r="L8" s="123"/>
      <c r="M8" s="123"/>
      <c r="N8" s="123"/>
      <c r="O8" s="123" t="s">
        <v>255</v>
      </c>
      <c r="P8" s="146"/>
      <c r="Q8" s="82" t="s">
        <v>267</v>
      </c>
      <c r="R8" s="82" t="s">
        <v>268</v>
      </c>
      <c r="S8" s="82" t="s">
        <v>265</v>
      </c>
      <c r="T8" s="82" t="s">
        <v>269</v>
      </c>
      <c r="U8" s="99" t="s">
        <v>40</v>
      </c>
      <c r="V8" s="99" t="s">
        <v>41</v>
      </c>
      <c r="W8" s="99" t="s">
        <v>42</v>
      </c>
      <c r="X8" s="99" t="s">
        <v>43</v>
      </c>
      <c r="Y8" s="85" t="s">
        <v>44</v>
      </c>
    </row>
    <row r="9" spans="1:25">
      <c r="A9" s="74"/>
      <c r="B9" s="117"/>
      <c r="C9" s="82" t="s">
        <v>245</v>
      </c>
      <c r="D9" s="82"/>
      <c r="E9" s="82"/>
      <c r="F9" s="143" t="s">
        <v>248</v>
      </c>
      <c r="G9" s="143" t="s">
        <v>249</v>
      </c>
      <c r="H9" s="143" t="s">
        <v>250</v>
      </c>
      <c r="I9" s="82" t="s">
        <v>251</v>
      </c>
      <c r="J9" s="82" t="s">
        <v>252</v>
      </c>
      <c r="K9" s="143" t="s">
        <v>256</v>
      </c>
      <c r="L9" s="82" t="s">
        <v>257</v>
      </c>
      <c r="M9" s="143" t="s">
        <v>258</v>
      </c>
      <c r="N9" s="82" t="s">
        <v>259</v>
      </c>
      <c r="O9" s="82" t="s">
        <v>260</v>
      </c>
      <c r="P9" s="143" t="s">
        <v>261</v>
      </c>
      <c r="Q9" s="82" t="s">
        <v>267</v>
      </c>
      <c r="R9" s="82" t="s">
        <v>268</v>
      </c>
      <c r="S9" s="82" t="s">
        <v>265</v>
      </c>
      <c r="T9" s="82" t="s">
        <v>269</v>
      </c>
      <c r="U9" s="99"/>
      <c r="V9" s="99"/>
      <c r="W9" s="99"/>
      <c r="X9" s="99"/>
      <c r="Y9" s="85"/>
    </row>
    <row r="10" spans="1:25">
      <c r="A10" s="75"/>
      <c r="B10" s="117"/>
      <c r="C10" s="82" t="s">
        <v>245</v>
      </c>
      <c r="D10" s="82"/>
      <c r="E10" s="82"/>
      <c r="F10" s="143"/>
      <c r="G10" s="143"/>
      <c r="H10" s="143"/>
      <c r="I10" s="82"/>
      <c r="J10" s="82"/>
      <c r="K10" s="143"/>
      <c r="L10" s="82"/>
      <c r="M10" s="143"/>
      <c r="N10" s="82"/>
      <c r="O10" s="82"/>
      <c r="P10" s="143"/>
      <c r="Q10" s="82" t="s">
        <v>267</v>
      </c>
      <c r="R10" s="82" t="s">
        <v>268</v>
      </c>
      <c r="S10" s="82" t="s">
        <v>265</v>
      </c>
      <c r="T10" s="82" t="s">
        <v>269</v>
      </c>
      <c r="U10" s="99"/>
      <c r="V10" s="99"/>
      <c r="W10" s="99"/>
      <c r="X10" s="99"/>
      <c r="Y10" s="85"/>
    </row>
    <row r="11" spans="1:25">
      <c r="A11" s="2">
        <v>1</v>
      </c>
      <c r="B11" s="21" t="s">
        <v>406</v>
      </c>
      <c r="C11" s="4" t="s">
        <v>440</v>
      </c>
      <c r="D11" s="4" t="s">
        <v>440</v>
      </c>
      <c r="E11" s="4" t="s">
        <v>442</v>
      </c>
      <c r="F11" s="4" t="s">
        <v>440</v>
      </c>
      <c r="G11" s="4" t="s">
        <v>442</v>
      </c>
      <c r="H11" s="4" t="s">
        <v>442</v>
      </c>
      <c r="I11" s="4" t="s">
        <v>442</v>
      </c>
      <c r="J11" s="4" t="s">
        <v>442</v>
      </c>
      <c r="K11" s="4" t="s">
        <v>440</v>
      </c>
      <c r="L11" s="4" t="s">
        <v>442</v>
      </c>
      <c r="M11" s="4" t="s">
        <v>442</v>
      </c>
      <c r="N11" s="4" t="s">
        <v>440</v>
      </c>
      <c r="O11" s="4" t="s">
        <v>442</v>
      </c>
      <c r="P11" s="4" t="s">
        <v>442</v>
      </c>
      <c r="Q11" s="26" t="s">
        <v>440</v>
      </c>
      <c r="R11" s="26" t="s">
        <v>442</v>
      </c>
      <c r="S11" s="26" t="s">
        <v>442</v>
      </c>
      <c r="T11" s="26" t="s">
        <v>442</v>
      </c>
      <c r="U11" s="60">
        <f>COUNTIF(C11:T11,"н")/COUNTA(C11:T11)</f>
        <v>0.66666666666666663</v>
      </c>
      <c r="V11" s="60">
        <f t="shared" ref="V11:V35" si="0">COUNTIF(D11:U11,"с")/COUNTA(D11:U11)</f>
        <v>0.27777777777777779</v>
      </c>
      <c r="W11" s="60">
        <f>COUNTIF(E11:V11,"д")/COUNTA(E11:V11)</f>
        <v>0</v>
      </c>
      <c r="X11" s="60">
        <f>COUNTIF(F11:W11,"в")/COUNTA(F11:W11)</f>
        <v>0</v>
      </c>
      <c r="Y11" s="63">
        <f>SUM(V11:X11)</f>
        <v>0.27777777777777779</v>
      </c>
    </row>
    <row r="12" spans="1:25">
      <c r="A12" s="5">
        <v>2</v>
      </c>
      <c r="B12" s="21" t="s">
        <v>407</v>
      </c>
      <c r="C12" s="4" t="s">
        <v>440</v>
      </c>
      <c r="D12" s="4" t="s">
        <v>442</v>
      </c>
      <c r="E12" s="4" t="s">
        <v>442</v>
      </c>
      <c r="F12" s="4" t="s">
        <v>442</v>
      </c>
      <c r="G12" s="4" t="s">
        <v>442</v>
      </c>
      <c r="H12" s="4" t="s">
        <v>442</v>
      </c>
      <c r="I12" s="4" t="s">
        <v>442</v>
      </c>
      <c r="J12" s="4" t="s">
        <v>442</v>
      </c>
      <c r="K12" s="4" t="s">
        <v>442</v>
      </c>
      <c r="L12" s="4" t="s">
        <v>442</v>
      </c>
      <c r="M12" s="4" t="s">
        <v>442</v>
      </c>
      <c r="N12" s="4" t="s">
        <v>442</v>
      </c>
      <c r="O12" s="4" t="s">
        <v>442</v>
      </c>
      <c r="P12" s="4" t="s">
        <v>442</v>
      </c>
      <c r="Q12" s="26" t="s">
        <v>440</v>
      </c>
      <c r="R12" s="26" t="s">
        <v>440</v>
      </c>
      <c r="S12" s="26" t="s">
        <v>442</v>
      </c>
      <c r="T12" s="26" t="s">
        <v>442</v>
      </c>
      <c r="U12" s="60">
        <f t="shared" ref="U12:U35" si="1">COUNTIF(C12:T12,"н")/COUNTA(C12:T12)</f>
        <v>0.83333333333333337</v>
      </c>
      <c r="V12" s="60">
        <f t="shared" si="0"/>
        <v>0.1111111111111111</v>
      </c>
      <c r="W12" s="60">
        <f t="shared" ref="W12:W35" si="2">COUNTIF(E12:V12,"д")/COUNTA(E12:V12)</f>
        <v>0</v>
      </c>
      <c r="X12" s="60">
        <f t="shared" ref="X12:X35" si="3">COUNTIF(F12:W12,"в")/COUNTA(F12:W12)</f>
        <v>0</v>
      </c>
      <c r="Y12" s="63">
        <f t="shared" ref="Y12:Y35" si="4">SUM(V12:X12)</f>
        <v>0.1111111111111111</v>
      </c>
    </row>
    <row r="13" spans="1:25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442</v>
      </c>
      <c r="J13" s="4" t="s">
        <v>442</v>
      </c>
      <c r="K13" s="4" t="s">
        <v>440</v>
      </c>
      <c r="L13" s="4" t="s">
        <v>440</v>
      </c>
      <c r="M13" s="4" t="s">
        <v>442</v>
      </c>
      <c r="N13" s="4" t="s">
        <v>442</v>
      </c>
      <c r="O13" s="4" t="s">
        <v>440</v>
      </c>
      <c r="P13" s="4" t="s">
        <v>440</v>
      </c>
      <c r="Q13" s="26" t="s">
        <v>440</v>
      </c>
      <c r="R13" s="26" t="s">
        <v>440</v>
      </c>
      <c r="S13" s="26" t="s">
        <v>440</v>
      </c>
      <c r="T13" s="26" t="s">
        <v>440</v>
      </c>
      <c r="U13" s="60">
        <f t="shared" si="1"/>
        <v>0.22222222222222221</v>
      </c>
      <c r="V13" s="60">
        <f t="shared" si="0"/>
        <v>0.72222222222222221</v>
      </c>
      <c r="W13" s="60">
        <f t="shared" si="2"/>
        <v>0</v>
      </c>
      <c r="X13" s="60">
        <f t="shared" si="3"/>
        <v>0</v>
      </c>
      <c r="Y13" s="63">
        <f t="shared" si="4"/>
        <v>0.72222222222222221</v>
      </c>
    </row>
    <row r="14" spans="1:25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442</v>
      </c>
      <c r="J14" s="4" t="s">
        <v>442</v>
      </c>
      <c r="K14" s="4" t="s">
        <v>440</v>
      </c>
      <c r="L14" s="4" t="s">
        <v>440</v>
      </c>
      <c r="M14" s="4" t="s">
        <v>440</v>
      </c>
      <c r="N14" s="4" t="s">
        <v>440</v>
      </c>
      <c r="O14" s="4" t="s">
        <v>440</v>
      </c>
      <c r="P14" s="4" t="s">
        <v>440</v>
      </c>
      <c r="Q14" s="26" t="s">
        <v>440</v>
      </c>
      <c r="R14" s="26" t="s">
        <v>440</v>
      </c>
      <c r="S14" s="26" t="s">
        <v>440</v>
      </c>
      <c r="T14" s="26" t="s">
        <v>440</v>
      </c>
      <c r="U14" s="60">
        <f t="shared" si="1"/>
        <v>0.1111111111111111</v>
      </c>
      <c r="V14" s="60">
        <f t="shared" si="0"/>
        <v>0.83333333333333337</v>
      </c>
      <c r="W14" s="60">
        <f t="shared" si="2"/>
        <v>0</v>
      </c>
      <c r="X14" s="60">
        <f t="shared" si="3"/>
        <v>0</v>
      </c>
      <c r="Y14" s="63">
        <f t="shared" si="4"/>
        <v>0.83333333333333337</v>
      </c>
    </row>
    <row r="15" spans="1:25">
      <c r="A15" s="2">
        <v>5</v>
      </c>
      <c r="B15" s="21" t="s">
        <v>409</v>
      </c>
      <c r="C15" s="4" t="s">
        <v>442</v>
      </c>
      <c r="D15" s="4" t="s">
        <v>442</v>
      </c>
      <c r="E15" s="4" t="s">
        <v>440</v>
      </c>
      <c r="F15" s="4" t="s">
        <v>442</v>
      </c>
      <c r="G15" s="4" t="s">
        <v>442</v>
      </c>
      <c r="H15" s="4" t="s">
        <v>442</v>
      </c>
      <c r="I15" s="4" t="s">
        <v>442</v>
      </c>
      <c r="J15" s="4" t="s">
        <v>442</v>
      </c>
      <c r="K15" s="4" t="s">
        <v>442</v>
      </c>
      <c r="L15" s="4" t="s">
        <v>442</v>
      </c>
      <c r="M15" s="4" t="s">
        <v>442</v>
      </c>
      <c r="N15" s="4" t="s">
        <v>442</v>
      </c>
      <c r="O15" s="4" t="s">
        <v>442</v>
      </c>
      <c r="P15" s="4" t="s">
        <v>442</v>
      </c>
      <c r="Q15" s="26" t="s">
        <v>442</v>
      </c>
      <c r="R15" s="26" t="s">
        <v>442</v>
      </c>
      <c r="S15" s="26" t="s">
        <v>442</v>
      </c>
      <c r="T15" s="26" t="s">
        <v>442</v>
      </c>
      <c r="U15" s="60">
        <f t="shared" si="1"/>
        <v>0.94444444444444442</v>
      </c>
      <c r="V15" s="60">
        <f t="shared" si="0"/>
        <v>5.5555555555555552E-2</v>
      </c>
      <c r="W15" s="60">
        <f t="shared" si="2"/>
        <v>0</v>
      </c>
      <c r="X15" s="60">
        <f t="shared" si="3"/>
        <v>0</v>
      </c>
      <c r="Y15" s="63">
        <f t="shared" si="4"/>
        <v>5.5555555555555552E-2</v>
      </c>
    </row>
    <row r="16" spans="1:25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442</v>
      </c>
      <c r="M16" s="4" t="s">
        <v>442</v>
      </c>
      <c r="N16" s="4" t="s">
        <v>442</v>
      </c>
      <c r="O16" s="4" t="s">
        <v>442</v>
      </c>
      <c r="P16" s="4" t="s">
        <v>442</v>
      </c>
      <c r="Q16" s="26" t="s">
        <v>442</v>
      </c>
      <c r="R16" s="26" t="s">
        <v>442</v>
      </c>
      <c r="S16" s="26" t="s">
        <v>442</v>
      </c>
      <c r="T16" s="26" t="s">
        <v>442</v>
      </c>
      <c r="U16" s="60">
        <f t="shared" si="1"/>
        <v>1</v>
      </c>
      <c r="V16" s="60">
        <f t="shared" si="0"/>
        <v>0</v>
      </c>
      <c r="W16" s="60">
        <f t="shared" si="2"/>
        <v>0</v>
      </c>
      <c r="X16" s="60">
        <f t="shared" si="3"/>
        <v>0</v>
      </c>
      <c r="Y16" s="63">
        <f t="shared" si="4"/>
        <v>0</v>
      </c>
    </row>
    <row r="17" spans="1:25">
      <c r="A17" s="2">
        <v>7</v>
      </c>
      <c r="B17" s="21" t="s">
        <v>411</v>
      </c>
      <c r="C17" s="4" t="s">
        <v>440</v>
      </c>
      <c r="D17" s="4" t="s">
        <v>442</v>
      </c>
      <c r="E17" s="4" t="s">
        <v>442</v>
      </c>
      <c r="F17" s="4" t="s">
        <v>442</v>
      </c>
      <c r="G17" s="4" t="s">
        <v>442</v>
      </c>
      <c r="H17" s="4" t="s">
        <v>442</v>
      </c>
      <c r="I17" s="4" t="s">
        <v>442</v>
      </c>
      <c r="J17" s="4" t="s">
        <v>442</v>
      </c>
      <c r="K17" s="4" t="s">
        <v>442</v>
      </c>
      <c r="L17" s="4" t="s">
        <v>442</v>
      </c>
      <c r="M17" s="4" t="s">
        <v>442</v>
      </c>
      <c r="N17" s="4" t="s">
        <v>442</v>
      </c>
      <c r="O17" s="4" t="s">
        <v>442</v>
      </c>
      <c r="P17" s="4" t="s">
        <v>442</v>
      </c>
      <c r="Q17" s="26" t="s">
        <v>442</v>
      </c>
      <c r="R17" s="26" t="s">
        <v>442</v>
      </c>
      <c r="S17" s="26" t="s">
        <v>442</v>
      </c>
      <c r="T17" s="26" t="s">
        <v>442</v>
      </c>
      <c r="U17" s="60">
        <f t="shared" si="1"/>
        <v>0.94444444444444442</v>
      </c>
      <c r="V17" s="60">
        <f t="shared" si="0"/>
        <v>0</v>
      </c>
      <c r="W17" s="60">
        <f t="shared" si="2"/>
        <v>0</v>
      </c>
      <c r="X17" s="60">
        <f t="shared" si="3"/>
        <v>0</v>
      </c>
      <c r="Y17" s="63">
        <f t="shared" si="4"/>
        <v>0</v>
      </c>
    </row>
    <row r="18" spans="1:25">
      <c r="A18" s="5">
        <v>8</v>
      </c>
      <c r="B18" s="21" t="s">
        <v>412</v>
      </c>
      <c r="C18" s="4" t="s">
        <v>440</v>
      </c>
      <c r="D18" s="4" t="s">
        <v>442</v>
      </c>
      <c r="E18" s="4" t="s">
        <v>442</v>
      </c>
      <c r="F18" s="4" t="s">
        <v>442</v>
      </c>
      <c r="G18" s="4" t="s">
        <v>440</v>
      </c>
      <c r="H18" s="4" t="s">
        <v>442</v>
      </c>
      <c r="I18" s="4" t="s">
        <v>442</v>
      </c>
      <c r="J18" s="4" t="s">
        <v>442</v>
      </c>
      <c r="K18" s="4" t="s">
        <v>442</v>
      </c>
      <c r="L18" s="4" t="s">
        <v>442</v>
      </c>
      <c r="M18" s="4" t="s">
        <v>442</v>
      </c>
      <c r="N18" s="4" t="s">
        <v>442</v>
      </c>
      <c r="O18" s="4" t="s">
        <v>442</v>
      </c>
      <c r="P18" s="4" t="s">
        <v>442</v>
      </c>
      <c r="Q18" s="26" t="s">
        <v>442</v>
      </c>
      <c r="R18" s="26" t="s">
        <v>442</v>
      </c>
      <c r="S18" s="26" t="s">
        <v>442</v>
      </c>
      <c r="T18" s="26" t="s">
        <v>442</v>
      </c>
      <c r="U18" s="60">
        <f t="shared" si="1"/>
        <v>0.88888888888888884</v>
      </c>
      <c r="V18" s="60">
        <f t="shared" si="0"/>
        <v>5.5555555555555552E-2</v>
      </c>
      <c r="W18" s="60">
        <f t="shared" si="2"/>
        <v>0</v>
      </c>
      <c r="X18" s="60">
        <f t="shared" si="3"/>
        <v>0</v>
      </c>
      <c r="Y18" s="63">
        <f t="shared" si="4"/>
        <v>5.5555555555555552E-2</v>
      </c>
    </row>
    <row r="19" spans="1:25">
      <c r="A19" s="2">
        <v>9</v>
      </c>
      <c r="B19" s="21" t="s">
        <v>413</v>
      </c>
      <c r="C19" s="4" t="s">
        <v>440</v>
      </c>
      <c r="D19" s="4" t="s">
        <v>442</v>
      </c>
      <c r="E19" s="4" t="s">
        <v>440</v>
      </c>
      <c r="F19" s="4" t="s">
        <v>440</v>
      </c>
      <c r="G19" s="4" t="s">
        <v>440</v>
      </c>
      <c r="H19" s="4" t="s">
        <v>440</v>
      </c>
      <c r="I19" s="4" t="s">
        <v>442</v>
      </c>
      <c r="J19" s="4" t="s">
        <v>442</v>
      </c>
      <c r="K19" s="4" t="s">
        <v>440</v>
      </c>
      <c r="L19" s="4" t="s">
        <v>442</v>
      </c>
      <c r="M19" s="4" t="s">
        <v>442</v>
      </c>
      <c r="N19" s="4" t="s">
        <v>442</v>
      </c>
      <c r="O19" s="4" t="s">
        <v>440</v>
      </c>
      <c r="P19" s="4" t="s">
        <v>440</v>
      </c>
      <c r="Q19" s="26" t="s">
        <v>440</v>
      </c>
      <c r="R19" s="26" t="s">
        <v>440</v>
      </c>
      <c r="S19" s="26" t="s">
        <v>442</v>
      </c>
      <c r="T19" s="26" t="s">
        <v>442</v>
      </c>
      <c r="U19" s="60">
        <f t="shared" si="1"/>
        <v>0.44444444444444442</v>
      </c>
      <c r="V19" s="60">
        <f t="shared" si="0"/>
        <v>0.5</v>
      </c>
      <c r="W19" s="60">
        <f t="shared" si="2"/>
        <v>0</v>
      </c>
      <c r="X19" s="60">
        <f t="shared" si="3"/>
        <v>0</v>
      </c>
      <c r="Y19" s="63">
        <f t="shared" si="4"/>
        <v>0.5</v>
      </c>
    </row>
    <row r="20" spans="1:25">
      <c r="A20" s="5">
        <v>10</v>
      </c>
      <c r="B20" s="21" t="s">
        <v>414</v>
      </c>
      <c r="C20" s="4" t="s">
        <v>440</v>
      </c>
      <c r="D20" s="4" t="s">
        <v>440</v>
      </c>
      <c r="E20" s="4" t="s">
        <v>440</v>
      </c>
      <c r="F20" s="4" t="s">
        <v>442</v>
      </c>
      <c r="G20" s="4" t="s">
        <v>440</v>
      </c>
      <c r="H20" s="4" t="s">
        <v>440</v>
      </c>
      <c r="I20" s="4" t="s">
        <v>442</v>
      </c>
      <c r="J20" s="4" t="s">
        <v>442</v>
      </c>
      <c r="K20" s="4" t="s">
        <v>442</v>
      </c>
      <c r="L20" s="4" t="s">
        <v>442</v>
      </c>
      <c r="M20" s="4" t="s">
        <v>442</v>
      </c>
      <c r="N20" s="4" t="s">
        <v>442</v>
      </c>
      <c r="O20" s="4" t="s">
        <v>440</v>
      </c>
      <c r="P20" s="4" t="s">
        <v>440</v>
      </c>
      <c r="Q20" s="26" t="s">
        <v>442</v>
      </c>
      <c r="R20" s="26" t="s">
        <v>440</v>
      </c>
      <c r="S20" s="26" t="s">
        <v>442</v>
      </c>
      <c r="T20" s="26" t="s">
        <v>442</v>
      </c>
      <c r="U20" s="60">
        <f t="shared" si="1"/>
        <v>0.55555555555555558</v>
      </c>
      <c r="V20" s="60">
        <f t="shared" si="0"/>
        <v>0.3888888888888889</v>
      </c>
      <c r="W20" s="60">
        <f t="shared" si="2"/>
        <v>0</v>
      </c>
      <c r="X20" s="60">
        <f t="shared" si="3"/>
        <v>0</v>
      </c>
      <c r="Y20" s="63">
        <f t="shared" si="4"/>
        <v>0.3888888888888889</v>
      </c>
    </row>
    <row r="21" spans="1:25">
      <c r="A21" s="2">
        <v>11</v>
      </c>
      <c r="B21" s="21" t="s">
        <v>415</v>
      </c>
      <c r="C21" s="4" t="s">
        <v>440</v>
      </c>
      <c r="D21" s="4" t="s">
        <v>442</v>
      </c>
      <c r="E21" s="4" t="s">
        <v>442</v>
      </c>
      <c r="F21" s="4" t="s">
        <v>442</v>
      </c>
      <c r="G21" s="4" t="s">
        <v>442</v>
      </c>
      <c r="H21" s="4" t="s">
        <v>440</v>
      </c>
      <c r="I21" s="4" t="s">
        <v>442</v>
      </c>
      <c r="J21" s="4" t="s">
        <v>442</v>
      </c>
      <c r="K21" s="4" t="s">
        <v>440</v>
      </c>
      <c r="L21" s="4" t="s">
        <v>440</v>
      </c>
      <c r="M21" s="4" t="s">
        <v>440</v>
      </c>
      <c r="N21" s="4" t="s">
        <v>440</v>
      </c>
      <c r="O21" s="4" t="s">
        <v>442</v>
      </c>
      <c r="P21" s="4" t="s">
        <v>442</v>
      </c>
      <c r="Q21" s="26" t="s">
        <v>442</v>
      </c>
      <c r="R21" s="26" t="s">
        <v>442</v>
      </c>
      <c r="S21" s="26" t="s">
        <v>442</v>
      </c>
      <c r="T21" s="26" t="s">
        <v>442</v>
      </c>
      <c r="U21" s="60">
        <f t="shared" si="1"/>
        <v>0.66666666666666663</v>
      </c>
      <c r="V21" s="60">
        <f t="shared" si="0"/>
        <v>0.27777777777777779</v>
      </c>
      <c r="W21" s="60">
        <f t="shared" si="2"/>
        <v>0</v>
      </c>
      <c r="X21" s="60">
        <f t="shared" si="3"/>
        <v>0</v>
      </c>
      <c r="Y21" s="63">
        <f t="shared" si="4"/>
        <v>0.27777777777777779</v>
      </c>
    </row>
    <row r="22" spans="1:25">
      <c r="A22" s="5">
        <v>12</v>
      </c>
      <c r="B22" s="21" t="s">
        <v>416</v>
      </c>
      <c r="C22" s="4" t="s">
        <v>442</v>
      </c>
      <c r="D22" s="4" t="s">
        <v>442</v>
      </c>
      <c r="E22" s="4" t="s">
        <v>440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442</v>
      </c>
      <c r="L22" s="4" t="s">
        <v>442</v>
      </c>
      <c r="M22" s="4" t="s">
        <v>442</v>
      </c>
      <c r="N22" s="4" t="s">
        <v>442</v>
      </c>
      <c r="O22" s="4" t="s">
        <v>442</v>
      </c>
      <c r="P22" s="4" t="s">
        <v>442</v>
      </c>
      <c r="Q22" s="26" t="s">
        <v>442</v>
      </c>
      <c r="R22" s="26" t="s">
        <v>442</v>
      </c>
      <c r="S22" s="26" t="s">
        <v>442</v>
      </c>
      <c r="T22" s="26" t="s">
        <v>442</v>
      </c>
      <c r="U22" s="60">
        <f t="shared" si="1"/>
        <v>0.94444444444444442</v>
      </c>
      <c r="V22" s="60">
        <f t="shared" si="0"/>
        <v>5.5555555555555552E-2</v>
      </c>
      <c r="W22" s="60">
        <f t="shared" si="2"/>
        <v>0</v>
      </c>
      <c r="X22" s="60">
        <f t="shared" si="3"/>
        <v>0</v>
      </c>
      <c r="Y22" s="63">
        <f t="shared" si="4"/>
        <v>5.5555555555555552E-2</v>
      </c>
    </row>
    <row r="23" spans="1:25">
      <c r="A23" s="2">
        <v>13</v>
      </c>
      <c r="B23" s="21" t="s">
        <v>417</v>
      </c>
      <c r="C23" s="4" t="s">
        <v>440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4" t="s">
        <v>442</v>
      </c>
      <c r="O23" s="4" t="s">
        <v>442</v>
      </c>
      <c r="P23" s="4" t="s">
        <v>442</v>
      </c>
      <c r="Q23" s="26" t="s">
        <v>442</v>
      </c>
      <c r="R23" s="26" t="s">
        <v>442</v>
      </c>
      <c r="S23" s="26" t="s">
        <v>442</v>
      </c>
      <c r="T23" s="26" t="s">
        <v>442</v>
      </c>
      <c r="U23" s="60">
        <f t="shared" si="1"/>
        <v>0.94444444444444442</v>
      </c>
      <c r="V23" s="60">
        <f t="shared" si="0"/>
        <v>0</v>
      </c>
      <c r="W23" s="60">
        <f t="shared" si="2"/>
        <v>0</v>
      </c>
      <c r="X23" s="60">
        <f t="shared" si="3"/>
        <v>0</v>
      </c>
      <c r="Y23" s="63">
        <f t="shared" si="4"/>
        <v>0</v>
      </c>
    </row>
    <row r="24" spans="1:25">
      <c r="A24" s="5">
        <v>14</v>
      </c>
      <c r="B24" s="21" t="s">
        <v>418</v>
      </c>
      <c r="C24" s="4" t="s">
        <v>440</v>
      </c>
      <c r="D24" s="4" t="s">
        <v>440</v>
      </c>
      <c r="E24" s="4" t="s">
        <v>442</v>
      </c>
      <c r="F24" s="4" t="s">
        <v>442</v>
      </c>
      <c r="G24" s="4" t="s">
        <v>442</v>
      </c>
      <c r="H24" s="4" t="s">
        <v>440</v>
      </c>
      <c r="I24" s="4" t="s">
        <v>442</v>
      </c>
      <c r="J24" s="4" t="s">
        <v>442</v>
      </c>
      <c r="K24" s="4" t="s">
        <v>440</v>
      </c>
      <c r="L24" s="4" t="s">
        <v>442</v>
      </c>
      <c r="M24" s="4" t="s">
        <v>442</v>
      </c>
      <c r="N24" s="4" t="s">
        <v>442</v>
      </c>
      <c r="O24" s="4" t="s">
        <v>442</v>
      </c>
      <c r="P24" s="4" t="s">
        <v>442</v>
      </c>
      <c r="Q24" s="26" t="s">
        <v>442</v>
      </c>
      <c r="R24" s="26" t="s">
        <v>442</v>
      </c>
      <c r="S24" s="26" t="s">
        <v>442</v>
      </c>
      <c r="T24" s="26" t="s">
        <v>442</v>
      </c>
      <c r="U24" s="60">
        <f t="shared" si="1"/>
        <v>0.77777777777777779</v>
      </c>
      <c r="V24" s="60">
        <f t="shared" si="0"/>
        <v>0.16666666666666666</v>
      </c>
      <c r="W24" s="60">
        <f t="shared" si="2"/>
        <v>0</v>
      </c>
      <c r="X24" s="60">
        <f t="shared" si="3"/>
        <v>0</v>
      </c>
      <c r="Y24" s="63">
        <f t="shared" si="4"/>
        <v>0.16666666666666666</v>
      </c>
    </row>
    <row r="25" spans="1:25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442</v>
      </c>
      <c r="O25" s="4" t="s">
        <v>442</v>
      </c>
      <c r="P25" s="4" t="s">
        <v>442</v>
      </c>
      <c r="Q25" s="26" t="s">
        <v>442</v>
      </c>
      <c r="R25" s="26" t="s">
        <v>442</v>
      </c>
      <c r="S25" s="26" t="s">
        <v>442</v>
      </c>
      <c r="T25" s="26" t="s">
        <v>442</v>
      </c>
      <c r="U25" s="60">
        <f t="shared" si="1"/>
        <v>1</v>
      </c>
      <c r="V25" s="60">
        <f t="shared" si="0"/>
        <v>0</v>
      </c>
      <c r="W25" s="60">
        <f t="shared" si="2"/>
        <v>0</v>
      </c>
      <c r="X25" s="60">
        <f t="shared" si="3"/>
        <v>0</v>
      </c>
      <c r="Y25" s="63">
        <f t="shared" si="4"/>
        <v>0</v>
      </c>
    </row>
    <row r="26" spans="1:25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440</v>
      </c>
      <c r="I26" s="4" t="s">
        <v>442</v>
      </c>
      <c r="J26" s="4" t="s">
        <v>442</v>
      </c>
      <c r="K26" s="4" t="s">
        <v>440</v>
      </c>
      <c r="L26" s="4" t="s">
        <v>440</v>
      </c>
      <c r="M26" s="4" t="s">
        <v>440</v>
      </c>
      <c r="N26" s="4" t="s">
        <v>442</v>
      </c>
      <c r="O26" s="4" t="s">
        <v>440</v>
      </c>
      <c r="P26" s="4" t="s">
        <v>442</v>
      </c>
      <c r="Q26" s="26" t="s">
        <v>442</v>
      </c>
      <c r="R26" s="26" t="s">
        <v>440</v>
      </c>
      <c r="S26" s="26" t="s">
        <v>442</v>
      </c>
      <c r="T26" s="26" t="s">
        <v>442</v>
      </c>
      <c r="U26" s="60">
        <f t="shared" si="1"/>
        <v>0.3888888888888889</v>
      </c>
      <c r="V26" s="60">
        <f t="shared" si="0"/>
        <v>0.55555555555555558</v>
      </c>
      <c r="W26" s="60">
        <f t="shared" si="2"/>
        <v>0</v>
      </c>
      <c r="X26" s="60">
        <f t="shared" si="3"/>
        <v>0</v>
      </c>
      <c r="Y26" s="63">
        <f t="shared" si="4"/>
        <v>0.55555555555555558</v>
      </c>
    </row>
    <row r="27" spans="1:25">
      <c r="A27" s="2">
        <v>17</v>
      </c>
      <c r="B27" s="21" t="s">
        <v>444</v>
      </c>
      <c r="C27" s="4" t="s">
        <v>440</v>
      </c>
      <c r="D27" s="4" t="s">
        <v>440</v>
      </c>
      <c r="E27" s="4" t="s">
        <v>440</v>
      </c>
      <c r="F27" s="4" t="s">
        <v>440</v>
      </c>
      <c r="G27" s="4" t="s">
        <v>440</v>
      </c>
      <c r="H27" s="4" t="s">
        <v>440</v>
      </c>
      <c r="I27" s="4" t="s">
        <v>442</v>
      </c>
      <c r="J27" s="4" t="s">
        <v>442</v>
      </c>
      <c r="K27" s="4" t="s">
        <v>440</v>
      </c>
      <c r="L27" s="4" t="s">
        <v>440</v>
      </c>
      <c r="M27" s="4" t="s">
        <v>440</v>
      </c>
      <c r="N27" s="4" t="s">
        <v>442</v>
      </c>
      <c r="O27" s="4" t="s">
        <v>442</v>
      </c>
      <c r="P27" s="4" t="s">
        <v>442</v>
      </c>
      <c r="Q27" s="26" t="s">
        <v>442</v>
      </c>
      <c r="R27" s="26" t="s">
        <v>440</v>
      </c>
      <c r="S27" s="26" t="s">
        <v>442</v>
      </c>
      <c r="T27" s="26" t="s">
        <v>442</v>
      </c>
      <c r="U27" s="60">
        <f t="shared" si="1"/>
        <v>0.44444444444444442</v>
      </c>
      <c r="V27" s="60">
        <f t="shared" si="0"/>
        <v>0.5</v>
      </c>
      <c r="W27" s="60">
        <f t="shared" si="2"/>
        <v>0</v>
      </c>
      <c r="X27" s="60">
        <f t="shared" si="3"/>
        <v>0</v>
      </c>
      <c r="Y27" s="63">
        <f t="shared" si="4"/>
        <v>0.5</v>
      </c>
    </row>
    <row r="28" spans="1:25">
      <c r="A28" s="5">
        <v>18</v>
      </c>
      <c r="B28" s="21" t="s">
        <v>430</v>
      </c>
      <c r="C28" s="4" t="s">
        <v>440</v>
      </c>
      <c r="D28" s="4" t="s">
        <v>442</v>
      </c>
      <c r="E28" s="4" t="s">
        <v>440</v>
      </c>
      <c r="F28" s="4" t="s">
        <v>440</v>
      </c>
      <c r="G28" s="4" t="s">
        <v>440</v>
      </c>
      <c r="H28" s="4" t="s">
        <v>440</v>
      </c>
      <c r="I28" s="4" t="s">
        <v>442</v>
      </c>
      <c r="J28" s="4" t="s">
        <v>442</v>
      </c>
      <c r="K28" s="4" t="s">
        <v>440</v>
      </c>
      <c r="L28" s="4" t="s">
        <v>440</v>
      </c>
      <c r="M28" s="4" t="s">
        <v>440</v>
      </c>
      <c r="N28" s="4" t="s">
        <v>440</v>
      </c>
      <c r="O28" s="4" t="s">
        <v>442</v>
      </c>
      <c r="P28" s="4" t="s">
        <v>442</v>
      </c>
      <c r="Q28" s="26" t="s">
        <v>442</v>
      </c>
      <c r="R28" s="26" t="s">
        <v>442</v>
      </c>
      <c r="S28" s="26" t="s">
        <v>442</v>
      </c>
      <c r="T28" s="26" t="s">
        <v>442</v>
      </c>
      <c r="U28" s="60">
        <f t="shared" si="1"/>
        <v>0.5</v>
      </c>
      <c r="V28" s="60">
        <f t="shared" si="0"/>
        <v>0.44444444444444442</v>
      </c>
      <c r="W28" s="60">
        <f t="shared" si="2"/>
        <v>0</v>
      </c>
      <c r="X28" s="60">
        <f t="shared" si="3"/>
        <v>0</v>
      </c>
      <c r="Y28" s="63">
        <f t="shared" si="4"/>
        <v>0.44444444444444442</v>
      </c>
    </row>
    <row r="29" spans="1:25">
      <c r="A29" s="2">
        <v>19</v>
      </c>
      <c r="B29" s="21" t="s">
        <v>422</v>
      </c>
      <c r="C29" s="4" t="s">
        <v>440</v>
      </c>
      <c r="D29" s="4" t="s">
        <v>442</v>
      </c>
      <c r="E29" s="4" t="s">
        <v>442</v>
      </c>
      <c r="F29" s="4" t="s">
        <v>440</v>
      </c>
      <c r="G29" s="4" t="s">
        <v>440</v>
      </c>
      <c r="H29" s="4" t="s">
        <v>442</v>
      </c>
      <c r="I29" s="4" t="s">
        <v>442</v>
      </c>
      <c r="J29" s="4" t="s">
        <v>442</v>
      </c>
      <c r="K29" s="4" t="s">
        <v>440</v>
      </c>
      <c r="L29" s="4" t="s">
        <v>440</v>
      </c>
      <c r="M29" s="4" t="s">
        <v>440</v>
      </c>
      <c r="N29" s="4" t="s">
        <v>440</v>
      </c>
      <c r="O29" s="4" t="s">
        <v>442</v>
      </c>
      <c r="P29" s="4" t="s">
        <v>442</v>
      </c>
      <c r="Q29" s="26" t="s">
        <v>442</v>
      </c>
      <c r="R29" s="26" t="s">
        <v>442</v>
      </c>
      <c r="S29" s="26" t="s">
        <v>442</v>
      </c>
      <c r="T29" s="26" t="s">
        <v>442</v>
      </c>
      <c r="U29" s="60">
        <f t="shared" si="1"/>
        <v>0.61111111111111116</v>
      </c>
      <c r="V29" s="60">
        <f t="shared" si="0"/>
        <v>0.33333333333333331</v>
      </c>
      <c r="W29" s="60">
        <f t="shared" si="2"/>
        <v>0</v>
      </c>
      <c r="X29" s="60">
        <f t="shared" si="3"/>
        <v>0</v>
      </c>
      <c r="Y29" s="63">
        <f t="shared" si="4"/>
        <v>0.33333333333333331</v>
      </c>
    </row>
    <row r="30" spans="1:25">
      <c r="A30" s="5">
        <v>20</v>
      </c>
      <c r="B30" s="21" t="s">
        <v>423</v>
      </c>
      <c r="C30" s="4" t="s">
        <v>440</v>
      </c>
      <c r="D30" s="4" t="s">
        <v>442</v>
      </c>
      <c r="E30" s="4" t="s">
        <v>442</v>
      </c>
      <c r="F30" s="4" t="s">
        <v>440</v>
      </c>
      <c r="G30" s="4" t="s">
        <v>440</v>
      </c>
      <c r="H30" s="4" t="s">
        <v>442</v>
      </c>
      <c r="I30" s="4" t="s">
        <v>442</v>
      </c>
      <c r="J30" s="4" t="s">
        <v>442</v>
      </c>
      <c r="K30" s="4" t="s">
        <v>442</v>
      </c>
      <c r="L30" s="4" t="s">
        <v>442</v>
      </c>
      <c r="M30" s="4" t="s">
        <v>442</v>
      </c>
      <c r="N30" s="4" t="s">
        <v>442</v>
      </c>
      <c r="O30" s="4" t="s">
        <v>442</v>
      </c>
      <c r="P30" s="4" t="s">
        <v>442</v>
      </c>
      <c r="Q30" s="26" t="s">
        <v>442</v>
      </c>
      <c r="R30" s="26" t="s">
        <v>442</v>
      </c>
      <c r="S30" s="26" t="s">
        <v>442</v>
      </c>
      <c r="T30" s="26" t="s">
        <v>442</v>
      </c>
      <c r="U30" s="60">
        <f t="shared" si="1"/>
        <v>0.83333333333333337</v>
      </c>
      <c r="V30" s="60">
        <f t="shared" si="0"/>
        <v>0.1111111111111111</v>
      </c>
      <c r="W30" s="60">
        <f t="shared" si="2"/>
        <v>0</v>
      </c>
      <c r="X30" s="60">
        <f t="shared" si="3"/>
        <v>0</v>
      </c>
      <c r="Y30" s="63">
        <f t="shared" si="4"/>
        <v>0.1111111111111111</v>
      </c>
    </row>
    <row r="31" spans="1:25">
      <c r="A31" s="2">
        <v>21</v>
      </c>
      <c r="B31" s="21" t="s">
        <v>424</v>
      </c>
      <c r="C31" s="4" t="s">
        <v>440</v>
      </c>
      <c r="D31" s="4" t="s">
        <v>442</v>
      </c>
      <c r="E31" s="4" t="s">
        <v>442</v>
      </c>
      <c r="F31" s="4" t="s">
        <v>442</v>
      </c>
      <c r="G31" s="4" t="s">
        <v>442</v>
      </c>
      <c r="H31" s="4" t="s">
        <v>442</v>
      </c>
      <c r="I31" s="4" t="s">
        <v>442</v>
      </c>
      <c r="J31" s="4" t="s">
        <v>442</v>
      </c>
      <c r="K31" s="4" t="s">
        <v>442</v>
      </c>
      <c r="L31" s="4" t="s">
        <v>442</v>
      </c>
      <c r="M31" s="4" t="s">
        <v>442</v>
      </c>
      <c r="N31" s="4" t="s">
        <v>442</v>
      </c>
      <c r="O31" s="4" t="s">
        <v>442</v>
      </c>
      <c r="P31" s="4" t="s">
        <v>442</v>
      </c>
      <c r="Q31" s="26" t="s">
        <v>442</v>
      </c>
      <c r="R31" s="26" t="s">
        <v>442</v>
      </c>
      <c r="S31" s="26" t="s">
        <v>442</v>
      </c>
      <c r="T31" s="26" t="s">
        <v>442</v>
      </c>
      <c r="U31" s="60">
        <f t="shared" si="1"/>
        <v>0.94444444444444442</v>
      </c>
      <c r="V31" s="60">
        <f t="shared" si="0"/>
        <v>0</v>
      </c>
      <c r="W31" s="60">
        <f t="shared" si="2"/>
        <v>0</v>
      </c>
      <c r="X31" s="60">
        <f t="shared" si="3"/>
        <v>0</v>
      </c>
      <c r="Y31" s="63">
        <f t="shared" si="4"/>
        <v>0</v>
      </c>
    </row>
    <row r="32" spans="1:25">
      <c r="A32" s="5">
        <v>22</v>
      </c>
      <c r="B32" s="21" t="s">
        <v>425</v>
      </c>
      <c r="C32" s="8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440</v>
      </c>
      <c r="I32" s="4" t="s">
        <v>442</v>
      </c>
      <c r="J32" s="4" t="s">
        <v>442</v>
      </c>
      <c r="K32" s="4" t="s">
        <v>440</v>
      </c>
      <c r="L32" s="4" t="s">
        <v>442</v>
      </c>
      <c r="M32" s="4" t="s">
        <v>442</v>
      </c>
      <c r="N32" s="4" t="s">
        <v>442</v>
      </c>
      <c r="O32" s="4" t="s">
        <v>440</v>
      </c>
      <c r="P32" s="4" t="s">
        <v>440</v>
      </c>
      <c r="Q32" s="26" t="s">
        <v>440</v>
      </c>
      <c r="R32" s="26" t="s">
        <v>440</v>
      </c>
      <c r="S32" s="26" t="s">
        <v>440</v>
      </c>
      <c r="T32" s="26" t="s">
        <v>440</v>
      </c>
      <c r="U32" s="60">
        <f t="shared" si="1"/>
        <v>0.27777777777777779</v>
      </c>
      <c r="V32" s="60">
        <f t="shared" si="0"/>
        <v>0.66666666666666663</v>
      </c>
      <c r="W32" s="60">
        <f t="shared" si="2"/>
        <v>0</v>
      </c>
      <c r="X32" s="60">
        <f t="shared" si="3"/>
        <v>0</v>
      </c>
      <c r="Y32" s="63">
        <f t="shared" si="4"/>
        <v>0.66666666666666663</v>
      </c>
    </row>
    <row r="33" spans="1:25">
      <c r="A33" s="2">
        <v>23</v>
      </c>
      <c r="B33" s="21" t="s">
        <v>426</v>
      </c>
      <c r="C33" s="8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4" t="s">
        <v>442</v>
      </c>
      <c r="P33" s="4" t="s">
        <v>442</v>
      </c>
      <c r="Q33" s="26" t="s">
        <v>442</v>
      </c>
      <c r="R33" s="26" t="s">
        <v>442</v>
      </c>
      <c r="S33" s="26" t="s">
        <v>442</v>
      </c>
      <c r="T33" s="26" t="s">
        <v>442</v>
      </c>
      <c r="U33" s="60">
        <f t="shared" si="1"/>
        <v>1</v>
      </c>
      <c r="V33" s="60">
        <f t="shared" si="0"/>
        <v>0</v>
      </c>
      <c r="W33" s="60">
        <f t="shared" si="2"/>
        <v>0</v>
      </c>
      <c r="X33" s="60">
        <f t="shared" si="3"/>
        <v>0</v>
      </c>
      <c r="Y33" s="63">
        <f t="shared" si="4"/>
        <v>0</v>
      </c>
    </row>
    <row r="34" spans="1:25">
      <c r="A34" s="5">
        <v>24</v>
      </c>
      <c r="B34" s="21" t="s">
        <v>427</v>
      </c>
      <c r="C34" s="8" t="s">
        <v>440</v>
      </c>
      <c r="D34" s="4" t="s">
        <v>440</v>
      </c>
      <c r="E34" s="4" t="s">
        <v>442</v>
      </c>
      <c r="F34" s="4" t="s">
        <v>440</v>
      </c>
      <c r="G34" s="4" t="s">
        <v>440</v>
      </c>
      <c r="H34" s="4" t="s">
        <v>440</v>
      </c>
      <c r="I34" s="4" t="s">
        <v>442</v>
      </c>
      <c r="J34" s="4" t="s">
        <v>442</v>
      </c>
      <c r="K34" s="4" t="s">
        <v>440</v>
      </c>
      <c r="L34" s="4" t="s">
        <v>440</v>
      </c>
      <c r="M34" s="4" t="s">
        <v>440</v>
      </c>
      <c r="N34" s="4" t="s">
        <v>440</v>
      </c>
      <c r="O34" s="4" t="s">
        <v>442</v>
      </c>
      <c r="P34" s="4" t="s">
        <v>442</v>
      </c>
      <c r="Q34" s="26" t="s">
        <v>442</v>
      </c>
      <c r="R34" s="26" t="s">
        <v>442</v>
      </c>
      <c r="S34" s="26" t="s">
        <v>442</v>
      </c>
      <c r="T34" s="26" t="s">
        <v>442</v>
      </c>
      <c r="U34" s="60">
        <f t="shared" si="1"/>
        <v>0.5</v>
      </c>
      <c r="V34" s="60">
        <f t="shared" si="0"/>
        <v>0.44444444444444442</v>
      </c>
      <c r="W34" s="60">
        <f t="shared" si="2"/>
        <v>0</v>
      </c>
      <c r="X34" s="60">
        <f t="shared" si="3"/>
        <v>0</v>
      </c>
      <c r="Y34" s="63">
        <f t="shared" si="4"/>
        <v>0.44444444444444442</v>
      </c>
    </row>
    <row r="35" spans="1:25">
      <c r="A35" s="2">
        <v>25</v>
      </c>
      <c r="B35" s="21" t="s">
        <v>428</v>
      </c>
      <c r="C35" s="4" t="s">
        <v>440</v>
      </c>
      <c r="D35" s="4" t="s">
        <v>442</v>
      </c>
      <c r="E35" s="4" t="s">
        <v>440</v>
      </c>
      <c r="F35" s="4" t="s">
        <v>440</v>
      </c>
      <c r="G35" s="4" t="s">
        <v>442</v>
      </c>
      <c r="H35" s="4" t="s">
        <v>442</v>
      </c>
      <c r="I35" s="4" t="s">
        <v>442</v>
      </c>
      <c r="J35" s="4" t="s">
        <v>442</v>
      </c>
      <c r="K35" s="4" t="s">
        <v>442</v>
      </c>
      <c r="L35" s="4" t="s">
        <v>442</v>
      </c>
      <c r="M35" s="4" t="s">
        <v>442</v>
      </c>
      <c r="N35" s="4" t="s">
        <v>440</v>
      </c>
      <c r="O35" s="4" t="s">
        <v>440</v>
      </c>
      <c r="P35" s="4" t="s">
        <v>442</v>
      </c>
      <c r="Q35" s="26" t="s">
        <v>442</v>
      </c>
      <c r="R35" s="26" t="s">
        <v>442</v>
      </c>
      <c r="S35" s="26" t="s">
        <v>442</v>
      </c>
      <c r="T35" s="26" t="s">
        <v>442</v>
      </c>
      <c r="U35" s="60">
        <f t="shared" si="1"/>
        <v>0.72222222222222221</v>
      </c>
      <c r="V35" s="60">
        <f t="shared" si="0"/>
        <v>0.22222222222222221</v>
      </c>
      <c r="W35" s="60">
        <f t="shared" si="2"/>
        <v>0</v>
      </c>
      <c r="X35" s="60">
        <f t="shared" si="3"/>
        <v>0</v>
      </c>
      <c r="Y35" s="63">
        <f t="shared" si="4"/>
        <v>0.22222222222222221</v>
      </c>
    </row>
    <row r="36" spans="1:25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6"/>
      <c r="R36" s="26"/>
      <c r="S36" s="26"/>
      <c r="T36" s="26"/>
      <c r="U36" s="12"/>
      <c r="V36" s="12"/>
      <c r="W36" s="60"/>
      <c r="X36" s="12"/>
      <c r="Y36" s="13"/>
    </row>
    <row r="37" spans="1:25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6"/>
      <c r="R37" s="26"/>
      <c r="S37" s="26"/>
      <c r="T37" s="26"/>
      <c r="U37" s="12"/>
      <c r="V37" s="12"/>
      <c r="W37" s="60"/>
      <c r="X37" s="12"/>
      <c r="Y37" s="13"/>
    </row>
    <row r="38" spans="1:25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26"/>
      <c r="R38" s="26"/>
      <c r="S38" s="26"/>
      <c r="T38" s="26"/>
      <c r="U38" s="12"/>
      <c r="V38" s="12"/>
      <c r="W38" s="60"/>
      <c r="X38" s="12"/>
      <c r="Y38" s="13"/>
    </row>
    <row r="39" spans="1:25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6"/>
      <c r="R39" s="26"/>
      <c r="S39" s="26"/>
      <c r="T39" s="26"/>
      <c r="U39" s="12"/>
      <c r="V39" s="12"/>
      <c r="W39" s="60"/>
      <c r="X39" s="12"/>
      <c r="Y39" s="13"/>
    </row>
    <row r="40" spans="1:25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6"/>
      <c r="R40" s="26"/>
      <c r="S40" s="26"/>
      <c r="T40" s="26"/>
      <c r="U40" s="12"/>
      <c r="V40" s="12"/>
      <c r="W40" s="60"/>
      <c r="X40" s="12"/>
      <c r="Y40" s="13"/>
    </row>
    <row r="41" spans="1:25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6"/>
      <c r="R41" s="26"/>
      <c r="S41" s="26"/>
      <c r="T41" s="26"/>
      <c r="U41" s="12"/>
      <c r="V41" s="12"/>
      <c r="W41" s="60"/>
      <c r="X41" s="12"/>
      <c r="Y41" s="13"/>
    </row>
    <row r="42" spans="1:25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26"/>
      <c r="R42" s="26"/>
      <c r="S42" s="26"/>
      <c r="T42" s="26"/>
      <c r="U42" s="12"/>
      <c r="V42" s="12"/>
      <c r="W42" s="60"/>
      <c r="X42" s="12"/>
      <c r="Y42" s="13"/>
    </row>
    <row r="43" spans="1:25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6"/>
      <c r="R43" s="26"/>
      <c r="S43" s="26"/>
      <c r="T43" s="26"/>
      <c r="U43" s="12"/>
      <c r="V43" s="12"/>
      <c r="W43" s="60"/>
      <c r="X43" s="12"/>
      <c r="Y43" s="13"/>
    </row>
    <row r="44" spans="1:25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6"/>
      <c r="R44" s="26"/>
      <c r="S44" s="26"/>
      <c r="T44" s="26"/>
      <c r="U44" s="12"/>
      <c r="V44" s="12"/>
      <c r="W44" s="60"/>
      <c r="X44" s="12"/>
      <c r="Y44" s="13"/>
    </row>
    <row r="45" spans="1:25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6"/>
      <c r="R45" s="26"/>
      <c r="S45" s="26"/>
      <c r="T45" s="26"/>
      <c r="U45" s="12"/>
      <c r="V45" s="12"/>
      <c r="W45" s="60"/>
      <c r="X45" s="12"/>
      <c r="Y45" s="13"/>
    </row>
    <row r="46" spans="1:25">
      <c r="A46" s="102" t="s">
        <v>53</v>
      </c>
      <c r="B46" s="102"/>
      <c r="C46" s="59">
        <f>COUNTIF(C11:C45,"н")/COUNTA(C11:C45)</f>
        <v>0.2</v>
      </c>
      <c r="D46" s="59">
        <f t="shared" ref="D46:T46" si="5">COUNTIF(D11:D45,"н")/COUNTA(D11:D45)</f>
        <v>0.64</v>
      </c>
      <c r="E46" s="59">
        <f t="shared" si="5"/>
        <v>0.56000000000000005</v>
      </c>
      <c r="F46" s="59">
        <f t="shared" si="5"/>
        <v>0.52</v>
      </c>
      <c r="G46" s="59">
        <f t="shared" si="5"/>
        <v>0.52</v>
      </c>
      <c r="H46" s="59">
        <f t="shared" si="5"/>
        <v>0.56000000000000005</v>
      </c>
      <c r="I46" s="59">
        <f t="shared" si="5"/>
        <v>1</v>
      </c>
      <c r="J46" s="59">
        <f t="shared" si="5"/>
        <v>1</v>
      </c>
      <c r="K46" s="59">
        <f t="shared" si="5"/>
        <v>0.52</v>
      </c>
      <c r="L46" s="59">
        <f t="shared" si="5"/>
        <v>0.68</v>
      </c>
      <c r="M46" s="59">
        <f t="shared" si="5"/>
        <v>0.72</v>
      </c>
      <c r="N46" s="59">
        <f t="shared" si="5"/>
        <v>0.72</v>
      </c>
      <c r="O46" s="59">
        <f t="shared" si="5"/>
        <v>0.72</v>
      </c>
      <c r="P46" s="59">
        <f t="shared" si="5"/>
        <v>0.8</v>
      </c>
      <c r="Q46" s="59">
        <f t="shared" si="5"/>
        <v>0.76</v>
      </c>
      <c r="R46" s="59">
        <f t="shared" si="5"/>
        <v>0.68</v>
      </c>
      <c r="S46" s="59">
        <f t="shared" si="5"/>
        <v>0.88</v>
      </c>
      <c r="T46" s="59">
        <f t="shared" si="5"/>
        <v>0.88</v>
      </c>
      <c r="U46" s="87" t="s">
        <v>45</v>
      </c>
      <c r="V46" s="88"/>
      <c r="W46" s="88"/>
      <c r="X46" s="88"/>
      <c r="Y46" s="89"/>
    </row>
    <row r="47" spans="1:25">
      <c r="A47" s="102" t="s">
        <v>54</v>
      </c>
      <c r="B47" s="102"/>
      <c r="C47" s="59">
        <f>COUNTIF(C12:C46,"с")/COUNTA(C12:C46)</f>
        <v>0.76</v>
      </c>
      <c r="D47" s="59">
        <f t="shared" ref="D47:T47" si="6">COUNTIF(D12:D46,"с")/COUNTA(D12:D46)</f>
        <v>0.32</v>
      </c>
      <c r="E47" s="59">
        <f t="shared" si="6"/>
        <v>0.44</v>
      </c>
      <c r="F47" s="59">
        <f t="shared" si="6"/>
        <v>0.44</v>
      </c>
      <c r="G47" s="59">
        <f t="shared" si="6"/>
        <v>0.48</v>
      </c>
      <c r="H47" s="59">
        <f t="shared" si="6"/>
        <v>0.44</v>
      </c>
      <c r="I47" s="59">
        <f t="shared" si="6"/>
        <v>0</v>
      </c>
      <c r="J47" s="59">
        <f t="shared" si="6"/>
        <v>0</v>
      </c>
      <c r="K47" s="59">
        <f t="shared" si="6"/>
        <v>0.44</v>
      </c>
      <c r="L47" s="59">
        <f t="shared" si="6"/>
        <v>0.32</v>
      </c>
      <c r="M47" s="59">
        <f t="shared" si="6"/>
        <v>0.28000000000000003</v>
      </c>
      <c r="N47" s="59">
        <f t="shared" si="6"/>
        <v>0.24</v>
      </c>
      <c r="O47" s="59">
        <f t="shared" si="6"/>
        <v>0.28000000000000003</v>
      </c>
      <c r="P47" s="59">
        <f t="shared" si="6"/>
        <v>0.2</v>
      </c>
      <c r="Q47" s="59">
        <f t="shared" si="6"/>
        <v>0.2</v>
      </c>
      <c r="R47" s="59">
        <f t="shared" si="6"/>
        <v>0.32</v>
      </c>
      <c r="S47" s="59">
        <f t="shared" si="6"/>
        <v>0.12</v>
      </c>
      <c r="T47" s="59">
        <f t="shared" si="6"/>
        <v>0.12</v>
      </c>
      <c r="U47" s="90" t="s">
        <v>46</v>
      </c>
      <c r="V47" s="91"/>
      <c r="W47" s="91"/>
      <c r="X47" s="91"/>
      <c r="Y47" s="92"/>
    </row>
    <row r="48" spans="1:25">
      <c r="A48" s="102" t="s">
        <v>55</v>
      </c>
      <c r="B48" s="102"/>
      <c r="C48" s="59">
        <f>COUNTIF(C13:C47,"д")/COUNTA(C13:C47)</f>
        <v>0</v>
      </c>
      <c r="D48" s="59">
        <f t="shared" ref="D48:T48" si="7">COUNTIF(D13:D47,"д")/COUNTA(D13:D47)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  <c r="T48" s="59">
        <f t="shared" si="7"/>
        <v>0</v>
      </c>
      <c r="U48" s="93" t="s">
        <v>47</v>
      </c>
      <c r="V48" s="94"/>
      <c r="W48" s="94"/>
      <c r="X48" s="94"/>
      <c r="Y48" s="95"/>
    </row>
    <row r="49" spans="1:25">
      <c r="A49" s="102" t="s">
        <v>56</v>
      </c>
      <c r="B49" s="102"/>
      <c r="C49" s="59">
        <f>COUNTIF(C14:C48,"в")/COUNTA(C14:C48)</f>
        <v>0</v>
      </c>
      <c r="D49" s="59">
        <f t="shared" ref="D49:T49" si="8">COUNTIF(D14:D48,"в")/COUNTA(D14:D48)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96" t="s">
        <v>48</v>
      </c>
      <c r="V49" s="97"/>
      <c r="W49" s="97"/>
      <c r="X49" s="97"/>
      <c r="Y49" s="92"/>
    </row>
    <row r="50" spans="1:25">
      <c r="A50" s="100" t="s">
        <v>57</v>
      </c>
      <c r="B50" s="100"/>
      <c r="C50" s="59">
        <f>SUM(C47:C49)</f>
        <v>0.76</v>
      </c>
      <c r="D50" s="59">
        <f t="shared" ref="D50:T50" si="9">SUM(D47:D49)</f>
        <v>0.32</v>
      </c>
      <c r="E50" s="59">
        <f t="shared" si="9"/>
        <v>0.44</v>
      </c>
      <c r="F50" s="59">
        <f t="shared" si="9"/>
        <v>0.44</v>
      </c>
      <c r="G50" s="59">
        <f t="shared" si="9"/>
        <v>0.48</v>
      </c>
      <c r="H50" s="59">
        <f t="shared" si="9"/>
        <v>0.44</v>
      </c>
      <c r="I50" s="59">
        <f t="shared" si="9"/>
        <v>0</v>
      </c>
      <c r="J50" s="59">
        <f t="shared" si="9"/>
        <v>0</v>
      </c>
      <c r="K50" s="59">
        <f t="shared" si="9"/>
        <v>0.44</v>
      </c>
      <c r="L50" s="59">
        <f t="shared" si="9"/>
        <v>0.32</v>
      </c>
      <c r="M50" s="59">
        <f t="shared" si="9"/>
        <v>0.28000000000000003</v>
      </c>
      <c r="N50" s="59">
        <f t="shared" si="9"/>
        <v>0.24</v>
      </c>
      <c r="O50" s="59">
        <f t="shared" si="9"/>
        <v>0.28000000000000003</v>
      </c>
      <c r="P50" s="59">
        <f t="shared" si="9"/>
        <v>0.2</v>
      </c>
      <c r="Q50" s="59">
        <f t="shared" si="9"/>
        <v>0.2</v>
      </c>
      <c r="R50" s="59">
        <f t="shared" si="9"/>
        <v>0.32</v>
      </c>
      <c r="S50" s="59">
        <f t="shared" si="9"/>
        <v>0.12</v>
      </c>
      <c r="T50" s="59">
        <f t="shared" si="9"/>
        <v>0.12</v>
      </c>
      <c r="U50" s="14" t="s">
        <v>49</v>
      </c>
      <c r="V50" s="14" t="s">
        <v>50</v>
      </c>
      <c r="W50" s="14" t="s">
        <v>51</v>
      </c>
      <c r="X50" s="14" t="s">
        <v>52</v>
      </c>
      <c r="Y50" s="15" t="s">
        <v>44</v>
      </c>
    </row>
    <row r="51" spans="1:25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2">
        <f>AVERAGE(U11:U45)</f>
        <v>0.68666666666666676</v>
      </c>
      <c r="V51" s="62">
        <f>AVERAGE(V11:V45)</f>
        <v>0.26888888888888884</v>
      </c>
      <c r="W51" s="62">
        <f>AVERAGE(W11:W45)</f>
        <v>0</v>
      </c>
      <c r="X51" s="62">
        <f>AVERAGE(X11:X45)</f>
        <v>0</v>
      </c>
      <c r="Y51" s="62">
        <f>AVERAGE(Y11:Y45)</f>
        <v>0.26888888888888884</v>
      </c>
    </row>
    <row r="56" spans="1:25" ht="15.75">
      <c r="A56" s="9" t="s">
        <v>25</v>
      </c>
      <c r="C56" s="11" t="s">
        <v>61</v>
      </c>
    </row>
    <row r="57" spans="1:25" ht="15" customHeight="1">
      <c r="A57" s="74" t="s">
        <v>0</v>
      </c>
      <c r="B57" s="76" t="s">
        <v>1</v>
      </c>
      <c r="C57" s="104" t="s">
        <v>240</v>
      </c>
      <c r="D57" s="105"/>
      <c r="E57" s="105"/>
      <c r="F57" s="86" t="s">
        <v>241</v>
      </c>
      <c r="G57" s="82"/>
      <c r="H57" s="82"/>
      <c r="I57" s="82"/>
      <c r="J57" s="82"/>
      <c r="K57" s="144" t="s">
        <v>241</v>
      </c>
      <c r="L57" s="144"/>
      <c r="M57" s="144"/>
      <c r="N57" s="144"/>
      <c r="O57" s="144"/>
      <c r="P57" s="144"/>
      <c r="Q57" s="104" t="s">
        <v>262</v>
      </c>
      <c r="R57" s="105"/>
      <c r="S57" s="105"/>
      <c r="T57" s="105"/>
      <c r="U57" s="98" t="s">
        <v>38</v>
      </c>
      <c r="V57" s="98"/>
      <c r="W57" s="98"/>
      <c r="X57" s="98"/>
      <c r="Y57" s="98"/>
    </row>
    <row r="58" spans="1:25" ht="15" customHeight="1">
      <c r="A58" s="74"/>
      <c r="B58" s="117"/>
      <c r="C58" s="82" t="s">
        <v>242</v>
      </c>
      <c r="D58" s="107" t="s">
        <v>243</v>
      </c>
      <c r="E58" s="107" t="s">
        <v>244</v>
      </c>
      <c r="F58" s="82"/>
      <c r="G58" s="82"/>
      <c r="H58" s="82"/>
      <c r="I58" s="82"/>
      <c r="J58" s="82"/>
      <c r="K58" s="144"/>
      <c r="L58" s="144"/>
      <c r="M58" s="144"/>
      <c r="N58" s="144"/>
      <c r="O58" s="144"/>
      <c r="P58" s="144"/>
      <c r="Q58" s="82" t="s">
        <v>263</v>
      </c>
      <c r="R58" s="82" t="s">
        <v>264</v>
      </c>
      <c r="S58" s="82" t="s">
        <v>265</v>
      </c>
      <c r="T58" s="82" t="s">
        <v>266</v>
      </c>
      <c r="U58" s="95" t="s">
        <v>39</v>
      </c>
      <c r="V58" s="95"/>
      <c r="W58" s="95"/>
      <c r="X58" s="95"/>
      <c r="Y58" s="95"/>
    </row>
    <row r="59" spans="1:25" ht="15" customHeight="1">
      <c r="A59" s="74"/>
      <c r="B59" s="117"/>
      <c r="C59" s="82" t="s">
        <v>245</v>
      </c>
      <c r="D59" s="82"/>
      <c r="E59" s="82"/>
      <c r="F59" s="145" t="s">
        <v>246</v>
      </c>
      <c r="G59" s="145"/>
      <c r="H59" s="145" t="s">
        <v>247</v>
      </c>
      <c r="I59" s="110"/>
      <c r="J59" s="110"/>
      <c r="K59" s="123" t="s">
        <v>254</v>
      </c>
      <c r="L59" s="123"/>
      <c r="M59" s="123"/>
      <c r="N59" s="123"/>
      <c r="O59" s="123" t="s">
        <v>255</v>
      </c>
      <c r="P59" s="146"/>
      <c r="Q59" s="82" t="s">
        <v>267</v>
      </c>
      <c r="R59" s="82" t="s">
        <v>268</v>
      </c>
      <c r="S59" s="82" t="s">
        <v>265</v>
      </c>
      <c r="T59" s="82" t="s">
        <v>269</v>
      </c>
      <c r="U59" s="99" t="s">
        <v>40</v>
      </c>
      <c r="V59" s="99" t="s">
        <v>41</v>
      </c>
      <c r="W59" s="99" t="s">
        <v>42</v>
      </c>
      <c r="X59" s="99" t="s">
        <v>43</v>
      </c>
      <c r="Y59" s="85" t="s">
        <v>44</v>
      </c>
    </row>
    <row r="60" spans="1:25" ht="15" customHeight="1">
      <c r="A60" s="74"/>
      <c r="B60" s="117"/>
      <c r="C60" s="82" t="s">
        <v>245</v>
      </c>
      <c r="D60" s="82"/>
      <c r="E60" s="82"/>
      <c r="F60" s="143" t="s">
        <v>248</v>
      </c>
      <c r="G60" s="143" t="s">
        <v>249</v>
      </c>
      <c r="H60" s="143" t="s">
        <v>250</v>
      </c>
      <c r="I60" s="82" t="s">
        <v>251</v>
      </c>
      <c r="J60" s="82" t="s">
        <v>252</v>
      </c>
      <c r="K60" s="143" t="s">
        <v>256</v>
      </c>
      <c r="L60" s="82" t="s">
        <v>257</v>
      </c>
      <c r="M60" s="143" t="s">
        <v>258</v>
      </c>
      <c r="N60" s="82" t="s">
        <v>259</v>
      </c>
      <c r="O60" s="82" t="s">
        <v>260</v>
      </c>
      <c r="P60" s="143" t="s">
        <v>261</v>
      </c>
      <c r="Q60" s="82" t="s">
        <v>267</v>
      </c>
      <c r="R60" s="82" t="s">
        <v>268</v>
      </c>
      <c r="S60" s="82" t="s">
        <v>265</v>
      </c>
      <c r="T60" s="82" t="s">
        <v>269</v>
      </c>
      <c r="U60" s="99"/>
      <c r="V60" s="99"/>
      <c r="W60" s="99"/>
      <c r="X60" s="99"/>
      <c r="Y60" s="85"/>
    </row>
    <row r="61" spans="1:25" ht="15" customHeight="1">
      <c r="A61" s="75"/>
      <c r="B61" s="117"/>
      <c r="C61" s="82" t="s">
        <v>245</v>
      </c>
      <c r="D61" s="82"/>
      <c r="E61" s="82"/>
      <c r="F61" s="143"/>
      <c r="G61" s="143"/>
      <c r="H61" s="143"/>
      <c r="I61" s="82"/>
      <c r="J61" s="82"/>
      <c r="K61" s="143"/>
      <c r="L61" s="82"/>
      <c r="M61" s="143"/>
      <c r="N61" s="82"/>
      <c r="O61" s="82"/>
      <c r="P61" s="143"/>
      <c r="Q61" s="82" t="s">
        <v>267</v>
      </c>
      <c r="R61" s="82" t="s">
        <v>268</v>
      </c>
      <c r="S61" s="82" t="s">
        <v>265</v>
      </c>
      <c r="T61" s="82" t="s">
        <v>269</v>
      </c>
      <c r="U61" s="99"/>
      <c r="V61" s="99"/>
      <c r="W61" s="99"/>
      <c r="X61" s="99"/>
      <c r="Y61" s="85"/>
    </row>
    <row r="62" spans="1:25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4" t="s">
        <v>440</v>
      </c>
      <c r="N62" s="4" t="s">
        <v>440</v>
      </c>
      <c r="O62" s="4" t="s">
        <v>440</v>
      </c>
      <c r="P62" s="4" t="s">
        <v>440</v>
      </c>
      <c r="Q62" s="26" t="s">
        <v>440</v>
      </c>
      <c r="R62" s="26" t="s">
        <v>440</v>
      </c>
      <c r="S62" s="26" t="s">
        <v>440</v>
      </c>
      <c r="T62" s="26" t="s">
        <v>440</v>
      </c>
      <c r="U62" s="60">
        <f>COUNTIF(C62:T62,"н")/COUNTA(C62:T62)</f>
        <v>0</v>
      </c>
      <c r="V62" s="60">
        <f>COUNTIF(D62:U62,"с")/COUNTA(D62:U62)</f>
        <v>0.94444444444444442</v>
      </c>
      <c r="W62" s="60">
        <f>COUNTIF(E62:V62,"д")/COUNTA(E62:V62)</f>
        <v>0</v>
      </c>
      <c r="X62" s="60">
        <f>COUNTIF(F62:W62,"в")/COUNTA(F62:W62)</f>
        <v>0</v>
      </c>
      <c r="Y62" s="63">
        <f>SUM(V62:X62)</f>
        <v>0.94444444444444442</v>
      </c>
    </row>
    <row r="63" spans="1:25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4" t="s">
        <v>440</v>
      </c>
      <c r="N63" s="4" t="s">
        <v>440</v>
      </c>
      <c r="O63" s="4" t="s">
        <v>440</v>
      </c>
      <c r="P63" s="4" t="s">
        <v>440</v>
      </c>
      <c r="Q63" s="26" t="s">
        <v>440</v>
      </c>
      <c r="R63" s="26" t="s">
        <v>440</v>
      </c>
      <c r="S63" s="26" t="s">
        <v>440</v>
      </c>
      <c r="T63" s="26" t="s">
        <v>440</v>
      </c>
      <c r="U63" s="60">
        <f t="shared" ref="U63:U92" si="10">COUNTIF(C63:T63,"н")/COUNTA(C63:T63)</f>
        <v>0</v>
      </c>
      <c r="V63" s="60">
        <f t="shared" ref="V63:V92" si="11">COUNTIF(D63:U63,"с")/COUNTA(D63:U63)</f>
        <v>0.94444444444444442</v>
      </c>
      <c r="W63" s="60">
        <f t="shared" ref="W63:W92" si="12">COUNTIF(E63:V63,"д")/COUNTA(E63:V63)</f>
        <v>0</v>
      </c>
      <c r="X63" s="60">
        <f t="shared" ref="X63:X92" si="13">COUNTIF(F63:W63,"в")/COUNTA(F63:W63)</f>
        <v>0</v>
      </c>
      <c r="Y63" s="63">
        <f t="shared" ref="Y63:Y92" si="14">SUM(V63:X63)</f>
        <v>0.94444444444444442</v>
      </c>
    </row>
    <row r="64" spans="1:25">
      <c r="A64" s="2">
        <v>3</v>
      </c>
      <c r="B64" s="21" t="s">
        <v>408</v>
      </c>
      <c r="C64" s="4" t="s">
        <v>440</v>
      </c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4" t="s">
        <v>440</v>
      </c>
      <c r="N64" s="4" t="s">
        <v>440</v>
      </c>
      <c r="O64" s="4" t="s">
        <v>440</v>
      </c>
      <c r="P64" s="4" t="s">
        <v>440</v>
      </c>
      <c r="Q64" s="26" t="s">
        <v>440</v>
      </c>
      <c r="R64" s="26" t="s">
        <v>440</v>
      </c>
      <c r="S64" s="26" t="s">
        <v>440</v>
      </c>
      <c r="T64" s="26" t="s">
        <v>440</v>
      </c>
      <c r="U64" s="60">
        <f t="shared" si="10"/>
        <v>0</v>
      </c>
      <c r="V64" s="60">
        <f t="shared" si="11"/>
        <v>0.94444444444444442</v>
      </c>
      <c r="W64" s="60">
        <f t="shared" si="12"/>
        <v>0</v>
      </c>
      <c r="X64" s="60">
        <f t="shared" si="13"/>
        <v>0</v>
      </c>
      <c r="Y64" s="63">
        <f t="shared" si="14"/>
        <v>0.94444444444444442</v>
      </c>
    </row>
    <row r="65" spans="1:25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26"/>
      <c r="R65" s="26"/>
      <c r="S65" s="26"/>
      <c r="T65" s="26"/>
      <c r="U65" s="60" t="e">
        <f t="shared" si="10"/>
        <v>#DIV/0!</v>
      </c>
      <c r="V65" s="60">
        <f t="shared" si="11"/>
        <v>0</v>
      </c>
      <c r="W65" s="60">
        <f t="shared" si="12"/>
        <v>0</v>
      </c>
      <c r="X65" s="60">
        <f t="shared" si="13"/>
        <v>0</v>
      </c>
      <c r="Y65" s="63">
        <f t="shared" si="14"/>
        <v>0</v>
      </c>
    </row>
    <row r="66" spans="1:25">
      <c r="A66" s="2">
        <v>5</v>
      </c>
      <c r="B66" s="21" t="s">
        <v>409</v>
      </c>
      <c r="C66" s="4" t="s">
        <v>442</v>
      </c>
      <c r="D66" s="4" t="s">
        <v>442</v>
      </c>
      <c r="E66" s="4" t="s">
        <v>440</v>
      </c>
      <c r="F66" s="4" t="s">
        <v>440</v>
      </c>
      <c r="G66" s="4" t="s">
        <v>442</v>
      </c>
      <c r="H66" s="4" t="s">
        <v>442</v>
      </c>
      <c r="I66" s="4" t="s">
        <v>442</v>
      </c>
      <c r="J66" s="4" t="s">
        <v>442</v>
      </c>
      <c r="K66" s="4" t="s">
        <v>442</v>
      </c>
      <c r="L66" s="4" t="s">
        <v>442</v>
      </c>
      <c r="M66" s="4" t="s">
        <v>442</v>
      </c>
      <c r="N66" s="4" t="s">
        <v>442</v>
      </c>
      <c r="O66" s="4" t="s">
        <v>440</v>
      </c>
      <c r="P66" s="4" t="s">
        <v>442</v>
      </c>
      <c r="Q66" s="26" t="s">
        <v>440</v>
      </c>
      <c r="R66" s="26" t="s">
        <v>442</v>
      </c>
      <c r="S66" s="26" t="s">
        <v>440</v>
      </c>
      <c r="T66" s="26" t="s">
        <v>442</v>
      </c>
      <c r="U66" s="60">
        <f t="shared" si="10"/>
        <v>0.72222222222222221</v>
      </c>
      <c r="V66" s="60">
        <f t="shared" si="11"/>
        <v>0.27777777777777779</v>
      </c>
      <c r="W66" s="60">
        <f t="shared" si="12"/>
        <v>0</v>
      </c>
      <c r="X66" s="60">
        <f t="shared" si="13"/>
        <v>0</v>
      </c>
      <c r="Y66" s="63">
        <f t="shared" si="14"/>
        <v>0.27777777777777779</v>
      </c>
    </row>
    <row r="67" spans="1:25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6"/>
      <c r="R67" s="26"/>
      <c r="S67" s="26"/>
      <c r="T67" s="26"/>
      <c r="U67" s="60" t="e">
        <f t="shared" si="10"/>
        <v>#DIV/0!</v>
      </c>
      <c r="V67" s="60">
        <f t="shared" si="11"/>
        <v>0</v>
      </c>
      <c r="W67" s="60">
        <f t="shared" si="12"/>
        <v>0</v>
      </c>
      <c r="X67" s="60">
        <f t="shared" si="13"/>
        <v>0</v>
      </c>
      <c r="Y67" s="63">
        <f t="shared" si="14"/>
        <v>0</v>
      </c>
    </row>
    <row r="68" spans="1:25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4" t="s">
        <v>440</v>
      </c>
      <c r="N68" s="4" t="s">
        <v>440</v>
      </c>
      <c r="O68" s="4" t="s">
        <v>440</v>
      </c>
      <c r="P68" s="4" t="s">
        <v>440</v>
      </c>
      <c r="Q68" s="26" t="s">
        <v>440</v>
      </c>
      <c r="R68" s="26" t="s">
        <v>440</v>
      </c>
      <c r="S68" s="26" t="s">
        <v>440</v>
      </c>
      <c r="T68" s="26" t="s">
        <v>440</v>
      </c>
      <c r="U68" s="60">
        <f t="shared" si="10"/>
        <v>0</v>
      </c>
      <c r="V68" s="60">
        <f t="shared" si="11"/>
        <v>0.94444444444444442</v>
      </c>
      <c r="W68" s="60">
        <f t="shared" si="12"/>
        <v>0</v>
      </c>
      <c r="X68" s="60">
        <f t="shared" si="13"/>
        <v>0</v>
      </c>
      <c r="Y68" s="63">
        <f t="shared" si="14"/>
        <v>0.94444444444444442</v>
      </c>
    </row>
    <row r="69" spans="1:25">
      <c r="A69" s="5">
        <v>8</v>
      </c>
      <c r="B69" s="21" t="s">
        <v>412</v>
      </c>
      <c r="C69" s="4" t="s">
        <v>440</v>
      </c>
      <c r="D69" s="4" t="s">
        <v>442</v>
      </c>
      <c r="E69" s="4" t="s">
        <v>442</v>
      </c>
      <c r="F69" s="4" t="s">
        <v>440</v>
      </c>
      <c r="G69" s="4" t="s">
        <v>440</v>
      </c>
      <c r="H69" s="4" t="s">
        <v>442</v>
      </c>
      <c r="I69" s="4" t="s">
        <v>442</v>
      </c>
      <c r="J69" s="4" t="s">
        <v>440</v>
      </c>
      <c r="K69" s="4" t="s">
        <v>442</v>
      </c>
      <c r="L69" s="4" t="s">
        <v>442</v>
      </c>
      <c r="M69" s="4" t="s">
        <v>440</v>
      </c>
      <c r="N69" s="4" t="s">
        <v>440</v>
      </c>
      <c r="O69" s="4" t="s">
        <v>442</v>
      </c>
      <c r="P69" s="4" t="s">
        <v>442</v>
      </c>
      <c r="Q69" s="26" t="s">
        <v>442</v>
      </c>
      <c r="R69" s="26" t="s">
        <v>442</v>
      </c>
      <c r="S69" s="26" t="s">
        <v>442</v>
      </c>
      <c r="T69" s="26" t="s">
        <v>442</v>
      </c>
      <c r="U69" s="60">
        <f t="shared" si="10"/>
        <v>0.66666666666666663</v>
      </c>
      <c r="V69" s="60">
        <f t="shared" si="11"/>
        <v>0.27777777777777779</v>
      </c>
      <c r="W69" s="60">
        <f t="shared" si="12"/>
        <v>0</v>
      </c>
      <c r="X69" s="60">
        <f t="shared" si="13"/>
        <v>0</v>
      </c>
      <c r="Y69" s="63">
        <f t="shared" si="14"/>
        <v>0.27777777777777779</v>
      </c>
    </row>
    <row r="70" spans="1:25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4" t="s">
        <v>440</v>
      </c>
      <c r="N70" s="4" t="s">
        <v>440</v>
      </c>
      <c r="O70" s="4" t="s">
        <v>440</v>
      </c>
      <c r="P70" s="4" t="s">
        <v>440</v>
      </c>
      <c r="Q70" s="26" t="s">
        <v>440</v>
      </c>
      <c r="R70" s="26" t="s">
        <v>440</v>
      </c>
      <c r="S70" s="26" t="s">
        <v>440</v>
      </c>
      <c r="T70" s="26" t="s">
        <v>440</v>
      </c>
      <c r="U70" s="60">
        <f t="shared" si="10"/>
        <v>0</v>
      </c>
      <c r="V70" s="60">
        <f t="shared" si="11"/>
        <v>0.94444444444444442</v>
      </c>
      <c r="W70" s="60">
        <f t="shared" si="12"/>
        <v>0</v>
      </c>
      <c r="X70" s="60">
        <f t="shared" si="13"/>
        <v>0</v>
      </c>
      <c r="Y70" s="63">
        <f t="shared" si="14"/>
        <v>0.94444444444444442</v>
      </c>
    </row>
    <row r="71" spans="1:25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4" t="s">
        <v>440</v>
      </c>
      <c r="N71" s="4" t="s">
        <v>440</v>
      </c>
      <c r="O71" s="4" t="s">
        <v>440</v>
      </c>
      <c r="P71" s="4" t="s">
        <v>440</v>
      </c>
      <c r="Q71" s="26" t="s">
        <v>440</v>
      </c>
      <c r="R71" s="26" t="s">
        <v>440</v>
      </c>
      <c r="S71" s="26" t="s">
        <v>440</v>
      </c>
      <c r="T71" s="26" t="s">
        <v>440</v>
      </c>
      <c r="U71" s="60">
        <f t="shared" si="10"/>
        <v>0</v>
      </c>
      <c r="V71" s="60">
        <f t="shared" si="11"/>
        <v>0.94444444444444442</v>
      </c>
      <c r="W71" s="60">
        <f t="shared" si="12"/>
        <v>0</v>
      </c>
      <c r="X71" s="60">
        <f t="shared" si="13"/>
        <v>0</v>
      </c>
      <c r="Y71" s="63">
        <f t="shared" si="14"/>
        <v>0.94444444444444442</v>
      </c>
    </row>
    <row r="72" spans="1:25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4" t="s">
        <v>440</v>
      </c>
      <c r="N72" s="4" t="s">
        <v>440</v>
      </c>
      <c r="O72" s="4" t="s">
        <v>440</v>
      </c>
      <c r="P72" s="4" t="s">
        <v>440</v>
      </c>
      <c r="Q72" s="26" t="s">
        <v>440</v>
      </c>
      <c r="R72" s="26" t="s">
        <v>440</v>
      </c>
      <c r="S72" s="26" t="s">
        <v>440</v>
      </c>
      <c r="T72" s="26" t="s">
        <v>440</v>
      </c>
      <c r="U72" s="60">
        <f t="shared" si="10"/>
        <v>0</v>
      </c>
      <c r="V72" s="60">
        <f t="shared" si="11"/>
        <v>0.94444444444444442</v>
      </c>
      <c r="W72" s="60">
        <f t="shared" si="12"/>
        <v>0</v>
      </c>
      <c r="X72" s="60">
        <f t="shared" si="13"/>
        <v>0</v>
      </c>
      <c r="Y72" s="63">
        <f t="shared" si="14"/>
        <v>0.94444444444444442</v>
      </c>
    </row>
    <row r="73" spans="1:25">
      <c r="A73" s="5">
        <v>12</v>
      </c>
      <c r="B73" s="21" t="s">
        <v>416</v>
      </c>
      <c r="C73" s="4" t="s">
        <v>440</v>
      </c>
      <c r="D73" s="4" t="s">
        <v>442</v>
      </c>
      <c r="E73" s="4" t="s">
        <v>442</v>
      </c>
      <c r="F73" s="4" t="s">
        <v>440</v>
      </c>
      <c r="G73" s="4" t="s">
        <v>442</v>
      </c>
      <c r="H73" s="4" t="s">
        <v>442</v>
      </c>
      <c r="I73" s="4" t="s">
        <v>442</v>
      </c>
      <c r="J73" s="4" t="s">
        <v>440</v>
      </c>
      <c r="K73" s="4" t="s">
        <v>442</v>
      </c>
      <c r="L73" s="4" t="s">
        <v>442</v>
      </c>
      <c r="M73" s="4" t="s">
        <v>442</v>
      </c>
      <c r="N73" s="4" t="s">
        <v>442</v>
      </c>
      <c r="O73" s="4" t="s">
        <v>440</v>
      </c>
      <c r="P73" s="4" t="s">
        <v>442</v>
      </c>
      <c r="Q73" s="26" t="s">
        <v>442</v>
      </c>
      <c r="R73" s="26" t="s">
        <v>442</v>
      </c>
      <c r="S73" s="26" t="s">
        <v>442</v>
      </c>
      <c r="T73" s="26" t="s">
        <v>442</v>
      </c>
      <c r="U73" s="60">
        <f t="shared" si="10"/>
        <v>0.77777777777777779</v>
      </c>
      <c r="V73" s="60">
        <f t="shared" si="11"/>
        <v>0.16666666666666666</v>
      </c>
      <c r="W73" s="60">
        <f t="shared" si="12"/>
        <v>0</v>
      </c>
      <c r="X73" s="60">
        <f t="shared" si="13"/>
        <v>0</v>
      </c>
      <c r="Y73" s="63">
        <f t="shared" si="14"/>
        <v>0.16666666666666666</v>
      </c>
    </row>
    <row r="74" spans="1:25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4" t="s">
        <v>440</v>
      </c>
      <c r="N74" s="4" t="s">
        <v>440</v>
      </c>
      <c r="O74" s="4" t="s">
        <v>440</v>
      </c>
      <c r="P74" s="4" t="s">
        <v>440</v>
      </c>
      <c r="Q74" s="26" t="s">
        <v>440</v>
      </c>
      <c r="R74" s="26" t="s">
        <v>440</v>
      </c>
      <c r="S74" s="26" t="s">
        <v>440</v>
      </c>
      <c r="T74" s="26" t="s">
        <v>440</v>
      </c>
      <c r="U74" s="60">
        <f t="shared" si="10"/>
        <v>0</v>
      </c>
      <c r="V74" s="60">
        <f t="shared" si="11"/>
        <v>0.94444444444444442</v>
      </c>
      <c r="W74" s="60">
        <f t="shared" si="12"/>
        <v>0</v>
      </c>
      <c r="X74" s="60">
        <f t="shared" si="13"/>
        <v>0</v>
      </c>
      <c r="Y74" s="63">
        <f t="shared" si="14"/>
        <v>0.94444444444444442</v>
      </c>
    </row>
    <row r="75" spans="1:25">
      <c r="A75" s="5">
        <v>14</v>
      </c>
      <c r="B75" s="21" t="s">
        <v>418</v>
      </c>
      <c r="C75" s="4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4" t="s">
        <v>440</v>
      </c>
      <c r="N75" s="4" t="s">
        <v>440</v>
      </c>
      <c r="O75" s="4" t="s">
        <v>440</v>
      </c>
      <c r="P75" s="4" t="s">
        <v>440</v>
      </c>
      <c r="Q75" s="26" t="s">
        <v>440</v>
      </c>
      <c r="R75" s="26" t="s">
        <v>440</v>
      </c>
      <c r="S75" s="26" t="s">
        <v>440</v>
      </c>
      <c r="T75" s="26" t="s">
        <v>440</v>
      </c>
      <c r="U75" s="60">
        <f t="shared" si="10"/>
        <v>0</v>
      </c>
      <c r="V75" s="60">
        <f t="shared" si="11"/>
        <v>0.94444444444444442</v>
      </c>
      <c r="W75" s="60">
        <f t="shared" si="12"/>
        <v>0</v>
      </c>
      <c r="X75" s="60">
        <f t="shared" si="13"/>
        <v>0</v>
      </c>
      <c r="Y75" s="63">
        <f t="shared" si="14"/>
        <v>0.94444444444444442</v>
      </c>
    </row>
    <row r="76" spans="1:25">
      <c r="A76" s="2">
        <v>15</v>
      </c>
      <c r="B76" s="21" t="s">
        <v>419</v>
      </c>
      <c r="C76" s="4" t="s">
        <v>440</v>
      </c>
      <c r="D76" s="4" t="s">
        <v>442</v>
      </c>
      <c r="E76" s="4" t="s">
        <v>442</v>
      </c>
      <c r="F76" s="4" t="s">
        <v>442</v>
      </c>
      <c r="G76" s="4" t="s">
        <v>442</v>
      </c>
      <c r="H76" s="4" t="s">
        <v>442</v>
      </c>
      <c r="I76" s="4" t="s">
        <v>442</v>
      </c>
      <c r="J76" s="4" t="s">
        <v>442</v>
      </c>
      <c r="K76" s="4" t="s">
        <v>442</v>
      </c>
      <c r="L76" s="4" t="s">
        <v>442</v>
      </c>
      <c r="M76" s="4" t="s">
        <v>442</v>
      </c>
      <c r="N76" s="4" t="s">
        <v>442</v>
      </c>
      <c r="O76" s="4" t="s">
        <v>442</v>
      </c>
      <c r="P76" s="4" t="s">
        <v>442</v>
      </c>
      <c r="Q76" s="26" t="s">
        <v>442</v>
      </c>
      <c r="R76" s="26" t="s">
        <v>442</v>
      </c>
      <c r="S76" s="26" t="s">
        <v>442</v>
      </c>
      <c r="T76" s="26" t="s">
        <v>442</v>
      </c>
      <c r="U76" s="60">
        <f t="shared" si="10"/>
        <v>0.94444444444444442</v>
      </c>
      <c r="V76" s="60">
        <f t="shared" si="11"/>
        <v>0</v>
      </c>
      <c r="W76" s="60">
        <f t="shared" si="12"/>
        <v>0</v>
      </c>
      <c r="X76" s="60">
        <f t="shared" si="13"/>
        <v>0</v>
      </c>
      <c r="Y76" s="63">
        <f t="shared" si="14"/>
        <v>0</v>
      </c>
    </row>
    <row r="77" spans="1:25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26"/>
      <c r="R77" s="26"/>
      <c r="S77" s="26"/>
      <c r="T77" s="26"/>
      <c r="U77" s="60" t="e">
        <f t="shared" si="10"/>
        <v>#DIV/0!</v>
      </c>
      <c r="V77" s="60">
        <f t="shared" si="11"/>
        <v>0</v>
      </c>
      <c r="W77" s="60">
        <f t="shared" si="12"/>
        <v>0</v>
      </c>
      <c r="X77" s="60">
        <f t="shared" si="13"/>
        <v>0</v>
      </c>
      <c r="Y77" s="63">
        <f t="shared" si="14"/>
        <v>0</v>
      </c>
    </row>
    <row r="78" spans="1:25">
      <c r="A78" s="2">
        <v>17</v>
      </c>
      <c r="B78" s="21" t="s">
        <v>444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4" t="s">
        <v>440</v>
      </c>
      <c r="N78" s="4" t="s">
        <v>440</v>
      </c>
      <c r="O78" s="4" t="s">
        <v>440</v>
      </c>
      <c r="P78" s="4" t="s">
        <v>440</v>
      </c>
      <c r="Q78" s="26" t="s">
        <v>440</v>
      </c>
      <c r="R78" s="26" t="s">
        <v>440</v>
      </c>
      <c r="S78" s="26" t="s">
        <v>440</v>
      </c>
      <c r="T78" s="26" t="s">
        <v>440</v>
      </c>
      <c r="U78" s="60">
        <f t="shared" si="10"/>
        <v>0</v>
      </c>
      <c r="V78" s="60">
        <f t="shared" si="11"/>
        <v>0.94444444444444442</v>
      </c>
      <c r="W78" s="60">
        <f t="shared" si="12"/>
        <v>0</v>
      </c>
      <c r="X78" s="60">
        <f t="shared" si="13"/>
        <v>0</v>
      </c>
      <c r="Y78" s="63">
        <f t="shared" si="14"/>
        <v>0.94444444444444442</v>
      </c>
    </row>
    <row r="79" spans="1:25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4" t="s">
        <v>440</v>
      </c>
      <c r="N79" s="4" t="s">
        <v>440</v>
      </c>
      <c r="O79" s="4" t="s">
        <v>440</v>
      </c>
      <c r="P79" s="4" t="s">
        <v>440</v>
      </c>
      <c r="Q79" s="26" t="s">
        <v>440</v>
      </c>
      <c r="R79" s="26" t="s">
        <v>440</v>
      </c>
      <c r="S79" s="26" t="s">
        <v>440</v>
      </c>
      <c r="T79" s="26" t="s">
        <v>440</v>
      </c>
      <c r="U79" s="60">
        <f t="shared" si="10"/>
        <v>0</v>
      </c>
      <c r="V79" s="60">
        <f t="shared" si="11"/>
        <v>0.94444444444444442</v>
      </c>
      <c r="W79" s="60">
        <f t="shared" si="12"/>
        <v>0</v>
      </c>
      <c r="X79" s="60">
        <f t="shared" si="13"/>
        <v>0</v>
      </c>
      <c r="Y79" s="63">
        <f t="shared" si="14"/>
        <v>0.94444444444444442</v>
      </c>
    </row>
    <row r="80" spans="1:25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4" t="s">
        <v>441</v>
      </c>
      <c r="O80" s="4" t="s">
        <v>441</v>
      </c>
      <c r="P80" s="4" t="s">
        <v>441</v>
      </c>
      <c r="Q80" s="26" t="s">
        <v>441</v>
      </c>
      <c r="R80" s="26" t="s">
        <v>441</v>
      </c>
      <c r="S80" s="26" t="s">
        <v>441</v>
      </c>
      <c r="T80" s="26" t="s">
        <v>441</v>
      </c>
      <c r="U80" s="60">
        <f t="shared" si="10"/>
        <v>0</v>
      </c>
      <c r="V80" s="60">
        <f t="shared" si="11"/>
        <v>0</v>
      </c>
      <c r="W80" s="60">
        <f t="shared" si="12"/>
        <v>0.88888888888888884</v>
      </c>
      <c r="X80" s="60">
        <f t="shared" si="13"/>
        <v>0</v>
      </c>
      <c r="Y80" s="63">
        <f t="shared" si="14"/>
        <v>0.88888888888888884</v>
      </c>
    </row>
    <row r="81" spans="1:25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26"/>
      <c r="R81" s="26"/>
      <c r="S81" s="26"/>
      <c r="T81" s="26"/>
      <c r="U81" s="60" t="e">
        <f t="shared" si="10"/>
        <v>#DIV/0!</v>
      </c>
      <c r="V81" s="60">
        <f t="shared" si="11"/>
        <v>0</v>
      </c>
      <c r="W81" s="60">
        <f t="shared" si="12"/>
        <v>0</v>
      </c>
      <c r="X81" s="60">
        <f t="shared" si="13"/>
        <v>0</v>
      </c>
      <c r="Y81" s="63">
        <f t="shared" si="14"/>
        <v>0</v>
      </c>
    </row>
    <row r="82" spans="1:25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4" t="s">
        <v>441</v>
      </c>
      <c r="O82" s="4" t="s">
        <v>441</v>
      </c>
      <c r="P82" s="4" t="s">
        <v>441</v>
      </c>
      <c r="Q82" s="26" t="s">
        <v>441</v>
      </c>
      <c r="R82" s="26" t="s">
        <v>441</v>
      </c>
      <c r="S82" s="26" t="s">
        <v>441</v>
      </c>
      <c r="T82" s="26" t="s">
        <v>441</v>
      </c>
      <c r="U82" s="60">
        <f t="shared" si="10"/>
        <v>0</v>
      </c>
      <c r="V82" s="60">
        <f t="shared" si="11"/>
        <v>0</v>
      </c>
      <c r="W82" s="60">
        <f t="shared" si="12"/>
        <v>0.88888888888888884</v>
      </c>
      <c r="X82" s="60">
        <f t="shared" si="13"/>
        <v>0</v>
      </c>
      <c r="Y82" s="63">
        <f t="shared" si="14"/>
        <v>0.88888888888888884</v>
      </c>
    </row>
    <row r="83" spans="1:25">
      <c r="A83" s="5">
        <v>22</v>
      </c>
      <c r="B83" s="21" t="s">
        <v>425</v>
      </c>
      <c r="C83" s="8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4" t="s">
        <v>440</v>
      </c>
      <c r="N83" s="4" t="s">
        <v>440</v>
      </c>
      <c r="O83" s="4" t="s">
        <v>440</v>
      </c>
      <c r="P83" s="4" t="s">
        <v>440</v>
      </c>
      <c r="Q83" s="26" t="s">
        <v>440</v>
      </c>
      <c r="R83" s="26" t="s">
        <v>440</v>
      </c>
      <c r="S83" s="26" t="s">
        <v>440</v>
      </c>
      <c r="T83" s="26" t="s">
        <v>440</v>
      </c>
      <c r="U83" s="60">
        <f t="shared" si="10"/>
        <v>0</v>
      </c>
      <c r="V83" s="60">
        <f t="shared" si="11"/>
        <v>0.94444444444444442</v>
      </c>
      <c r="W83" s="60">
        <f t="shared" si="12"/>
        <v>0</v>
      </c>
      <c r="X83" s="60">
        <f t="shared" si="13"/>
        <v>0</v>
      </c>
      <c r="Y83" s="63">
        <f t="shared" si="14"/>
        <v>0.94444444444444442</v>
      </c>
    </row>
    <row r="84" spans="1:25">
      <c r="A84" s="2">
        <v>23</v>
      </c>
      <c r="B84" s="21" t="s">
        <v>426</v>
      </c>
      <c r="C84" s="8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4" t="s">
        <v>440</v>
      </c>
      <c r="M84" s="4" t="s">
        <v>440</v>
      </c>
      <c r="N84" s="4" t="s">
        <v>440</v>
      </c>
      <c r="O84" s="4" t="s">
        <v>440</v>
      </c>
      <c r="P84" s="4" t="s">
        <v>440</v>
      </c>
      <c r="Q84" s="26" t="s">
        <v>440</v>
      </c>
      <c r="R84" s="26" t="s">
        <v>440</v>
      </c>
      <c r="S84" s="26" t="s">
        <v>440</v>
      </c>
      <c r="T84" s="26" t="s">
        <v>440</v>
      </c>
      <c r="U84" s="60">
        <f t="shared" si="10"/>
        <v>0</v>
      </c>
      <c r="V84" s="60">
        <f t="shared" si="11"/>
        <v>0.94444444444444442</v>
      </c>
      <c r="W84" s="60">
        <f t="shared" si="12"/>
        <v>0</v>
      </c>
      <c r="X84" s="60">
        <f t="shared" si="13"/>
        <v>0</v>
      </c>
      <c r="Y84" s="63">
        <f t="shared" si="14"/>
        <v>0.94444444444444442</v>
      </c>
    </row>
    <row r="85" spans="1:25">
      <c r="A85" s="5">
        <v>24</v>
      </c>
      <c r="B85" s="21" t="s">
        <v>427</v>
      </c>
      <c r="C85" s="8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4" t="s">
        <v>441</v>
      </c>
      <c r="O85" s="4" t="s">
        <v>441</v>
      </c>
      <c r="P85" s="4" t="s">
        <v>441</v>
      </c>
      <c r="Q85" s="26" t="s">
        <v>441</v>
      </c>
      <c r="R85" s="26" t="s">
        <v>441</v>
      </c>
      <c r="S85" s="26" t="s">
        <v>441</v>
      </c>
      <c r="T85" s="26" t="s">
        <v>441</v>
      </c>
      <c r="U85" s="60">
        <f t="shared" si="10"/>
        <v>0</v>
      </c>
      <c r="V85" s="60">
        <f t="shared" si="11"/>
        <v>0</v>
      </c>
      <c r="W85" s="60">
        <f t="shared" si="12"/>
        <v>0.88888888888888884</v>
      </c>
      <c r="X85" s="60">
        <f t="shared" si="13"/>
        <v>0</v>
      </c>
      <c r="Y85" s="63">
        <f t="shared" si="14"/>
        <v>0.88888888888888884</v>
      </c>
    </row>
    <row r="86" spans="1:25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4" t="s">
        <v>440</v>
      </c>
      <c r="N86" s="4" t="s">
        <v>440</v>
      </c>
      <c r="O86" s="4" t="s">
        <v>440</v>
      </c>
      <c r="P86" s="4" t="s">
        <v>440</v>
      </c>
      <c r="Q86" s="26" t="s">
        <v>440</v>
      </c>
      <c r="R86" s="26" t="s">
        <v>440</v>
      </c>
      <c r="S86" s="26" t="s">
        <v>440</v>
      </c>
      <c r="T86" s="26" t="s">
        <v>440</v>
      </c>
      <c r="U86" s="60">
        <f t="shared" si="10"/>
        <v>0</v>
      </c>
      <c r="V86" s="60">
        <f t="shared" si="11"/>
        <v>0.94444444444444442</v>
      </c>
      <c r="W86" s="60">
        <f t="shared" si="12"/>
        <v>0</v>
      </c>
      <c r="X86" s="60">
        <f t="shared" si="13"/>
        <v>0</v>
      </c>
      <c r="Y86" s="63">
        <f t="shared" si="14"/>
        <v>0.94444444444444442</v>
      </c>
    </row>
    <row r="87" spans="1:25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440</v>
      </c>
      <c r="F87" s="4" t="s">
        <v>442</v>
      </c>
      <c r="G87" s="4" t="s">
        <v>440</v>
      </c>
      <c r="H87" s="4" t="s">
        <v>442</v>
      </c>
      <c r="I87" s="4" t="s">
        <v>442</v>
      </c>
      <c r="J87" s="4" t="s">
        <v>442</v>
      </c>
      <c r="K87" s="4" t="s">
        <v>442</v>
      </c>
      <c r="L87" s="4" t="s">
        <v>442</v>
      </c>
      <c r="M87" s="4" t="s">
        <v>442</v>
      </c>
      <c r="N87" s="4" t="s">
        <v>442</v>
      </c>
      <c r="O87" s="4" t="s">
        <v>442</v>
      </c>
      <c r="P87" s="4" t="s">
        <v>442</v>
      </c>
      <c r="Q87" s="26" t="s">
        <v>442</v>
      </c>
      <c r="R87" s="26" t="s">
        <v>442</v>
      </c>
      <c r="S87" s="26" t="s">
        <v>442</v>
      </c>
      <c r="T87" s="26" t="s">
        <v>442</v>
      </c>
      <c r="U87" s="12">
        <f t="shared" si="10"/>
        <v>0.77777777777777779</v>
      </c>
      <c r="V87" s="12">
        <f t="shared" si="11"/>
        <v>0.16666666666666666</v>
      </c>
      <c r="W87" s="60">
        <f t="shared" si="12"/>
        <v>0</v>
      </c>
      <c r="X87" s="12">
        <f t="shared" si="13"/>
        <v>0</v>
      </c>
      <c r="Y87" s="13">
        <f t="shared" si="14"/>
        <v>0.16666666666666666</v>
      </c>
    </row>
    <row r="88" spans="1:25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4" t="s">
        <v>440</v>
      </c>
      <c r="N88" s="4" t="s">
        <v>440</v>
      </c>
      <c r="O88" s="4" t="s">
        <v>440</v>
      </c>
      <c r="P88" s="4" t="s">
        <v>440</v>
      </c>
      <c r="Q88" s="26" t="s">
        <v>440</v>
      </c>
      <c r="R88" s="26" t="s">
        <v>440</v>
      </c>
      <c r="S88" s="26" t="s">
        <v>440</v>
      </c>
      <c r="T88" s="26" t="s">
        <v>440</v>
      </c>
      <c r="U88" s="12">
        <f t="shared" si="10"/>
        <v>0</v>
      </c>
      <c r="V88" s="12">
        <f t="shared" si="11"/>
        <v>0.94444444444444442</v>
      </c>
      <c r="W88" s="60">
        <f t="shared" si="12"/>
        <v>0</v>
      </c>
      <c r="X88" s="12">
        <f t="shared" si="13"/>
        <v>0</v>
      </c>
      <c r="Y88" s="13">
        <f t="shared" si="14"/>
        <v>0.94444444444444442</v>
      </c>
    </row>
    <row r="89" spans="1:25">
      <c r="A89" s="5">
        <v>28</v>
      </c>
      <c r="B89" s="21" t="s">
        <v>450</v>
      </c>
      <c r="C89" s="4" t="s">
        <v>442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442</v>
      </c>
      <c r="M89" s="4" t="s">
        <v>442</v>
      </c>
      <c r="N89" s="4" t="s">
        <v>442</v>
      </c>
      <c r="O89" s="4" t="s">
        <v>442</v>
      </c>
      <c r="P89" s="4" t="s">
        <v>442</v>
      </c>
      <c r="Q89" s="26" t="s">
        <v>442</v>
      </c>
      <c r="R89" s="26" t="s">
        <v>442</v>
      </c>
      <c r="S89" s="26" t="s">
        <v>442</v>
      </c>
      <c r="T89" s="26" t="s">
        <v>442</v>
      </c>
      <c r="U89" s="12">
        <f t="shared" si="10"/>
        <v>1</v>
      </c>
      <c r="V89" s="12">
        <f t="shared" si="11"/>
        <v>0</v>
      </c>
      <c r="W89" s="60">
        <f t="shared" si="12"/>
        <v>0</v>
      </c>
      <c r="X89" s="12">
        <f t="shared" si="13"/>
        <v>0</v>
      </c>
      <c r="Y89" s="13">
        <f t="shared" si="14"/>
        <v>0</v>
      </c>
    </row>
    <row r="90" spans="1:25">
      <c r="A90" s="2">
        <v>29</v>
      </c>
      <c r="B90" s="21" t="s">
        <v>451</v>
      </c>
      <c r="C90" s="4" t="s">
        <v>440</v>
      </c>
      <c r="D90" s="4" t="s">
        <v>442</v>
      </c>
      <c r="E90" s="4" t="s">
        <v>442</v>
      </c>
      <c r="F90" s="4" t="s">
        <v>442</v>
      </c>
      <c r="G90" s="4" t="s">
        <v>440</v>
      </c>
      <c r="H90" s="4" t="s">
        <v>442</v>
      </c>
      <c r="I90" s="4" t="s">
        <v>442</v>
      </c>
      <c r="J90" s="4" t="s">
        <v>442</v>
      </c>
      <c r="K90" s="4" t="s">
        <v>442</v>
      </c>
      <c r="L90" s="4" t="s">
        <v>442</v>
      </c>
      <c r="M90" s="4" t="s">
        <v>442</v>
      </c>
      <c r="N90" s="4" t="s">
        <v>442</v>
      </c>
      <c r="O90" s="4" t="s">
        <v>442</v>
      </c>
      <c r="P90" s="4" t="s">
        <v>442</v>
      </c>
      <c r="Q90" s="26" t="s">
        <v>442</v>
      </c>
      <c r="R90" s="26" t="s">
        <v>442</v>
      </c>
      <c r="S90" s="26" t="s">
        <v>442</v>
      </c>
      <c r="T90" s="26" t="s">
        <v>442</v>
      </c>
      <c r="U90" s="12">
        <f t="shared" si="10"/>
        <v>0.88888888888888884</v>
      </c>
      <c r="V90" s="12">
        <f t="shared" si="11"/>
        <v>5.5555555555555552E-2</v>
      </c>
      <c r="W90" s="60">
        <f t="shared" si="12"/>
        <v>0</v>
      </c>
      <c r="X90" s="12">
        <f t="shared" si="13"/>
        <v>0</v>
      </c>
      <c r="Y90" s="13">
        <f t="shared" si="14"/>
        <v>5.5555555555555552E-2</v>
      </c>
    </row>
    <row r="91" spans="1:25">
      <c r="A91" s="5">
        <v>30</v>
      </c>
      <c r="B91" s="21" t="s">
        <v>452</v>
      </c>
      <c r="C91" s="8" t="s">
        <v>440</v>
      </c>
      <c r="D91" s="4" t="s">
        <v>440</v>
      </c>
      <c r="E91" s="4" t="s">
        <v>442</v>
      </c>
      <c r="F91" s="4" t="s">
        <v>442</v>
      </c>
      <c r="G91" s="4" t="s">
        <v>440</v>
      </c>
      <c r="H91" s="4" t="s">
        <v>440</v>
      </c>
      <c r="I91" s="4" t="s">
        <v>442</v>
      </c>
      <c r="J91" s="4" t="s">
        <v>442</v>
      </c>
      <c r="K91" s="4" t="s">
        <v>442</v>
      </c>
      <c r="L91" s="4" t="s">
        <v>442</v>
      </c>
      <c r="M91" s="4" t="s">
        <v>442</v>
      </c>
      <c r="N91" s="4" t="s">
        <v>442</v>
      </c>
      <c r="O91" s="4" t="s">
        <v>442</v>
      </c>
      <c r="P91" s="4" t="s">
        <v>442</v>
      </c>
      <c r="Q91" s="26" t="s">
        <v>442</v>
      </c>
      <c r="R91" s="26" t="s">
        <v>442</v>
      </c>
      <c r="S91" s="26" t="s">
        <v>442</v>
      </c>
      <c r="T91" s="26" t="s">
        <v>442</v>
      </c>
      <c r="U91" s="12">
        <f t="shared" si="10"/>
        <v>0.77777777777777779</v>
      </c>
      <c r="V91" s="12">
        <f t="shared" si="11"/>
        <v>0.16666666666666666</v>
      </c>
      <c r="W91" s="60">
        <f t="shared" si="12"/>
        <v>0</v>
      </c>
      <c r="X91" s="12">
        <f t="shared" si="13"/>
        <v>0</v>
      </c>
      <c r="Y91" s="13">
        <f t="shared" si="14"/>
        <v>0.16666666666666666</v>
      </c>
    </row>
    <row r="92" spans="1:25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4" t="s">
        <v>440</v>
      </c>
      <c r="N92" s="4" t="s">
        <v>440</v>
      </c>
      <c r="O92" s="4" t="s">
        <v>440</v>
      </c>
      <c r="P92" s="4" t="s">
        <v>440</v>
      </c>
      <c r="Q92" s="26" t="s">
        <v>440</v>
      </c>
      <c r="R92" s="26" t="s">
        <v>440</v>
      </c>
      <c r="S92" s="26" t="s">
        <v>440</v>
      </c>
      <c r="T92" s="26" t="s">
        <v>440</v>
      </c>
      <c r="U92" s="12">
        <f t="shared" si="10"/>
        <v>0</v>
      </c>
      <c r="V92" s="12">
        <f t="shared" si="11"/>
        <v>0.94444444444444442</v>
      </c>
      <c r="W92" s="60">
        <f t="shared" si="12"/>
        <v>0</v>
      </c>
      <c r="X92" s="12">
        <f t="shared" si="13"/>
        <v>0</v>
      </c>
      <c r="Y92" s="13">
        <f t="shared" si="14"/>
        <v>0.94444444444444442</v>
      </c>
    </row>
    <row r="93" spans="1:25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26"/>
      <c r="R93" s="26"/>
      <c r="S93" s="26"/>
      <c r="T93" s="26"/>
      <c r="U93" s="12"/>
      <c r="V93" s="12"/>
      <c r="W93" s="60"/>
      <c r="X93" s="12"/>
      <c r="Y93" s="13"/>
    </row>
    <row r="94" spans="1:25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26"/>
      <c r="R94" s="26"/>
      <c r="S94" s="26"/>
      <c r="T94" s="26"/>
      <c r="U94" s="12"/>
      <c r="V94" s="12"/>
      <c r="W94" s="60"/>
      <c r="X94" s="12"/>
      <c r="Y94" s="13"/>
    </row>
    <row r="95" spans="1:25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26"/>
      <c r="R95" s="26"/>
      <c r="S95" s="26"/>
      <c r="T95" s="26"/>
      <c r="U95" s="12"/>
      <c r="V95" s="12"/>
      <c r="W95" s="60"/>
      <c r="X95" s="12"/>
      <c r="Y95" s="13"/>
    </row>
    <row r="96" spans="1:25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26"/>
      <c r="R96" s="26"/>
      <c r="S96" s="26"/>
      <c r="T96" s="26"/>
      <c r="U96" s="12"/>
      <c r="V96" s="12"/>
      <c r="W96" s="60"/>
      <c r="X96" s="12"/>
      <c r="Y96" s="13"/>
    </row>
    <row r="97" spans="1:25" ht="15" customHeight="1">
      <c r="A97" s="102" t="s">
        <v>53</v>
      </c>
      <c r="B97" s="102"/>
      <c r="C97" s="59">
        <f>COUNTIF(C62:C96,"н")/COUNTA(C62:C96)</f>
        <v>7.407407407407407E-2</v>
      </c>
      <c r="D97" s="59">
        <f t="shared" ref="D97:T97" si="15">COUNTIF(D62:D96,"н")/COUNTA(D62:D96)</f>
        <v>0.22222222222222221</v>
      </c>
      <c r="E97" s="59">
        <f t="shared" si="15"/>
        <v>0.22222222222222221</v>
      </c>
      <c r="F97" s="59">
        <f t="shared" si="15"/>
        <v>0.18518518518518517</v>
      </c>
      <c r="G97" s="59">
        <f t="shared" si="15"/>
        <v>0.14814814814814814</v>
      </c>
      <c r="H97" s="59">
        <f t="shared" si="15"/>
        <v>0.25925925925925924</v>
      </c>
      <c r="I97" s="59">
        <f t="shared" si="15"/>
        <v>0.29629629629629628</v>
      </c>
      <c r="J97" s="59">
        <f t="shared" si="15"/>
        <v>0.22222222222222221</v>
      </c>
      <c r="K97" s="59">
        <f t="shared" si="15"/>
        <v>0.29629629629629628</v>
      </c>
      <c r="L97" s="59">
        <f t="shared" si="15"/>
        <v>0.29629629629629628</v>
      </c>
      <c r="M97" s="59">
        <f t="shared" si="15"/>
        <v>0.25925925925925924</v>
      </c>
      <c r="N97" s="59">
        <f t="shared" si="15"/>
        <v>0.25925925925925924</v>
      </c>
      <c r="O97" s="59">
        <f t="shared" si="15"/>
        <v>0.22222222222222221</v>
      </c>
      <c r="P97" s="59">
        <f t="shared" si="15"/>
        <v>0.29629629629629628</v>
      </c>
      <c r="Q97" s="59">
        <f t="shared" si="15"/>
        <v>0.25925925925925924</v>
      </c>
      <c r="R97" s="59">
        <f t="shared" si="15"/>
        <v>0.29629629629629628</v>
      </c>
      <c r="S97" s="59">
        <f t="shared" si="15"/>
        <v>0.25925925925925924</v>
      </c>
      <c r="T97" s="59">
        <f t="shared" si="15"/>
        <v>0.29629629629629628</v>
      </c>
      <c r="U97" s="87" t="s">
        <v>45</v>
      </c>
      <c r="V97" s="88"/>
      <c r="W97" s="88"/>
      <c r="X97" s="88"/>
      <c r="Y97" s="89"/>
    </row>
    <row r="98" spans="1:25" ht="15" customHeight="1">
      <c r="A98" s="102" t="s">
        <v>54</v>
      </c>
      <c r="B98" s="102"/>
      <c r="C98" s="59">
        <f>COUNTIF(C63:C97,"с")/COUNTA(C63:C97)</f>
        <v>0.77777777777777779</v>
      </c>
      <c r="D98" s="59">
        <f t="shared" ref="D98:T98" si="16">COUNTIF(D63:D97,"с")/COUNTA(D63:D97)</f>
        <v>0.62962962962962965</v>
      </c>
      <c r="E98" s="59">
        <f t="shared" si="16"/>
        <v>0.62962962962962965</v>
      </c>
      <c r="F98" s="59">
        <f t="shared" si="16"/>
        <v>0.66666666666666663</v>
      </c>
      <c r="G98" s="59">
        <f t="shared" si="16"/>
        <v>0.70370370370370372</v>
      </c>
      <c r="H98" s="59">
        <f t="shared" si="16"/>
        <v>0.59259259259259256</v>
      </c>
      <c r="I98" s="59">
        <f t="shared" si="16"/>
        <v>0.55555555555555558</v>
      </c>
      <c r="J98" s="59">
        <f t="shared" si="16"/>
        <v>0.62962962962962965</v>
      </c>
      <c r="K98" s="59">
        <f t="shared" si="16"/>
        <v>0.55555555555555558</v>
      </c>
      <c r="L98" s="59">
        <f t="shared" si="16"/>
        <v>0.55555555555555558</v>
      </c>
      <c r="M98" s="59">
        <f t="shared" si="16"/>
        <v>0.59259259259259256</v>
      </c>
      <c r="N98" s="59">
        <f t="shared" si="16"/>
        <v>0.59259259259259256</v>
      </c>
      <c r="O98" s="59">
        <f t="shared" si="16"/>
        <v>0.62962962962962965</v>
      </c>
      <c r="P98" s="59">
        <f t="shared" si="16"/>
        <v>0.55555555555555558</v>
      </c>
      <c r="Q98" s="59">
        <f t="shared" si="16"/>
        <v>0.59259259259259256</v>
      </c>
      <c r="R98" s="59">
        <f t="shared" si="16"/>
        <v>0.55555555555555558</v>
      </c>
      <c r="S98" s="59">
        <f t="shared" si="16"/>
        <v>0.59259259259259256</v>
      </c>
      <c r="T98" s="59">
        <f t="shared" si="16"/>
        <v>0.55555555555555558</v>
      </c>
      <c r="U98" s="90" t="s">
        <v>46</v>
      </c>
      <c r="V98" s="91"/>
      <c r="W98" s="91"/>
      <c r="X98" s="91"/>
      <c r="Y98" s="92"/>
    </row>
    <row r="99" spans="1:25" ht="15" customHeight="1">
      <c r="A99" s="102" t="s">
        <v>55</v>
      </c>
      <c r="B99" s="102"/>
      <c r="C99" s="59">
        <f>COUNTIF(C64:C98,"д")/COUNTA(C64:C98)</f>
        <v>0.1111111111111111</v>
      </c>
      <c r="D99" s="59">
        <f t="shared" ref="D99:T99" si="17">COUNTIF(D64:D98,"д")/COUNTA(D64:D98)</f>
        <v>0.1111111111111111</v>
      </c>
      <c r="E99" s="59">
        <f t="shared" si="17"/>
        <v>0.1111111111111111</v>
      </c>
      <c r="F99" s="59">
        <f t="shared" si="17"/>
        <v>0.1111111111111111</v>
      </c>
      <c r="G99" s="59">
        <f t="shared" si="17"/>
        <v>0.1111111111111111</v>
      </c>
      <c r="H99" s="59">
        <f t="shared" si="17"/>
        <v>0.1111111111111111</v>
      </c>
      <c r="I99" s="59">
        <f t="shared" si="17"/>
        <v>0.1111111111111111</v>
      </c>
      <c r="J99" s="59">
        <f t="shared" si="17"/>
        <v>0.1111111111111111</v>
      </c>
      <c r="K99" s="59">
        <f t="shared" si="17"/>
        <v>0.1111111111111111</v>
      </c>
      <c r="L99" s="59">
        <f t="shared" si="17"/>
        <v>0.1111111111111111</v>
      </c>
      <c r="M99" s="59">
        <f t="shared" si="17"/>
        <v>0.1111111111111111</v>
      </c>
      <c r="N99" s="59">
        <f t="shared" si="17"/>
        <v>0.1111111111111111</v>
      </c>
      <c r="O99" s="59">
        <f t="shared" si="17"/>
        <v>0.1111111111111111</v>
      </c>
      <c r="P99" s="59">
        <f t="shared" si="17"/>
        <v>0.1111111111111111</v>
      </c>
      <c r="Q99" s="59">
        <f t="shared" si="17"/>
        <v>0.1111111111111111</v>
      </c>
      <c r="R99" s="59">
        <f t="shared" si="17"/>
        <v>0.1111111111111111</v>
      </c>
      <c r="S99" s="59">
        <f t="shared" si="17"/>
        <v>0.1111111111111111</v>
      </c>
      <c r="T99" s="59">
        <f t="shared" si="17"/>
        <v>0.1111111111111111</v>
      </c>
      <c r="U99" s="93" t="s">
        <v>47</v>
      </c>
      <c r="V99" s="94"/>
      <c r="W99" s="94"/>
      <c r="X99" s="94"/>
      <c r="Y99" s="95"/>
    </row>
    <row r="100" spans="1:25" ht="15" customHeight="1">
      <c r="A100" s="102" t="s">
        <v>56</v>
      </c>
      <c r="B100" s="102"/>
      <c r="C100" s="59">
        <f>COUNTIF(C65:C99,"в")/COUNTA(C65:C99)</f>
        <v>0</v>
      </c>
      <c r="D100" s="59">
        <f t="shared" ref="D100:T100" si="18">COUNTIF(D65:D99,"в")/COUNTA(D65:D99)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96" t="s">
        <v>48</v>
      </c>
      <c r="V100" s="97"/>
      <c r="W100" s="97"/>
      <c r="X100" s="97"/>
      <c r="Y100" s="92"/>
    </row>
    <row r="101" spans="1:25">
      <c r="A101" s="100" t="s">
        <v>57</v>
      </c>
      <c r="B101" s="100"/>
      <c r="C101" s="59">
        <f>SUM(C98:C100)</f>
        <v>0.88888888888888884</v>
      </c>
      <c r="D101" s="59">
        <f t="shared" ref="D101:T101" si="19">SUM(D98:D100)</f>
        <v>0.7407407407407407</v>
      </c>
      <c r="E101" s="59">
        <f t="shared" si="19"/>
        <v>0.7407407407407407</v>
      </c>
      <c r="F101" s="59">
        <f t="shared" si="19"/>
        <v>0.77777777777777768</v>
      </c>
      <c r="G101" s="59">
        <f t="shared" si="19"/>
        <v>0.81481481481481488</v>
      </c>
      <c r="H101" s="59">
        <f t="shared" si="19"/>
        <v>0.70370370370370372</v>
      </c>
      <c r="I101" s="59">
        <f t="shared" si="19"/>
        <v>0.66666666666666674</v>
      </c>
      <c r="J101" s="59">
        <f t="shared" si="19"/>
        <v>0.7407407407407407</v>
      </c>
      <c r="K101" s="59">
        <f t="shared" si="19"/>
        <v>0.66666666666666674</v>
      </c>
      <c r="L101" s="59">
        <f t="shared" si="19"/>
        <v>0.66666666666666674</v>
      </c>
      <c r="M101" s="59">
        <f t="shared" si="19"/>
        <v>0.70370370370370372</v>
      </c>
      <c r="N101" s="59">
        <f t="shared" si="19"/>
        <v>0.70370370370370372</v>
      </c>
      <c r="O101" s="59">
        <f t="shared" si="19"/>
        <v>0.7407407407407407</v>
      </c>
      <c r="P101" s="59">
        <f t="shared" si="19"/>
        <v>0.66666666666666674</v>
      </c>
      <c r="Q101" s="59">
        <f t="shared" si="19"/>
        <v>0.70370370370370372</v>
      </c>
      <c r="R101" s="59">
        <f t="shared" si="19"/>
        <v>0.66666666666666674</v>
      </c>
      <c r="S101" s="59">
        <f t="shared" si="19"/>
        <v>0.70370370370370372</v>
      </c>
      <c r="T101" s="59">
        <f t="shared" si="19"/>
        <v>0.66666666666666674</v>
      </c>
      <c r="U101" s="14" t="s">
        <v>49</v>
      </c>
      <c r="V101" s="14" t="s">
        <v>50</v>
      </c>
      <c r="W101" s="14" t="s">
        <v>51</v>
      </c>
      <c r="X101" s="14" t="s">
        <v>52</v>
      </c>
      <c r="Y101" s="15" t="s">
        <v>44</v>
      </c>
    </row>
    <row r="102" spans="1:25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2" t="e">
        <f>AVERAGE(U62:U96)</f>
        <v>#DIV/0!</v>
      </c>
      <c r="V102" s="62">
        <f>AVERAGE(V62:V96)</f>
        <v>0.52329749103942647</v>
      </c>
      <c r="W102" s="62">
        <f>AVERAGE(W62:W96)</f>
        <v>8.6021505376344079E-2</v>
      </c>
      <c r="X102" s="62">
        <f>AVERAGE(X62:X96)</f>
        <v>0</v>
      </c>
      <c r="Y102" s="62">
        <f>AVERAGE(Y62:Y96)</f>
        <v>0.6093189964157707</v>
      </c>
    </row>
  </sheetData>
  <mergeCells count="91">
    <mergeCell ref="U100:Y100"/>
    <mergeCell ref="X59:X61"/>
    <mergeCell ref="Y59:Y61"/>
    <mergeCell ref="R58:R61"/>
    <mergeCell ref="F57:J58"/>
    <mergeCell ref="F60:F61"/>
    <mergeCell ref="G60:G61"/>
    <mergeCell ref="S58:S61"/>
    <mergeCell ref="T58:T61"/>
    <mergeCell ref="Q58:Q61"/>
    <mergeCell ref="U58:Y58"/>
    <mergeCell ref="A101:B101"/>
    <mergeCell ref="A102:B102"/>
    <mergeCell ref="O60:O61"/>
    <mergeCell ref="H60:H61"/>
    <mergeCell ref="U57:Y57"/>
    <mergeCell ref="F59:G59"/>
    <mergeCell ref="H59:J59"/>
    <mergeCell ref="K59:N59"/>
    <mergeCell ref="O59:P59"/>
    <mergeCell ref="J60:J61"/>
    <mergeCell ref="A97:B97"/>
    <mergeCell ref="U97:Y97"/>
    <mergeCell ref="A98:B98"/>
    <mergeCell ref="U99:Y99"/>
    <mergeCell ref="U98:Y98"/>
    <mergeCell ref="A100:B100"/>
    <mergeCell ref="W59:W61"/>
    <mergeCell ref="A99:B99"/>
    <mergeCell ref="U59:U61"/>
    <mergeCell ref="V59:V61"/>
    <mergeCell ref="K57:P58"/>
    <mergeCell ref="Q57:T57"/>
    <mergeCell ref="P60:P61"/>
    <mergeCell ref="K60:K61"/>
    <mergeCell ref="L60:L61"/>
    <mergeCell ref="N9:N10"/>
    <mergeCell ref="A50:B50"/>
    <mergeCell ref="A51:B51"/>
    <mergeCell ref="A57:A61"/>
    <mergeCell ref="B57:B61"/>
    <mergeCell ref="A46:B46"/>
    <mergeCell ref="A47:B47"/>
    <mergeCell ref="A48:B48"/>
    <mergeCell ref="A49:B49"/>
    <mergeCell ref="M60:M61"/>
    <mergeCell ref="N60:N61"/>
    <mergeCell ref="C57:E57"/>
    <mergeCell ref="C58:C61"/>
    <mergeCell ref="D58:D61"/>
    <mergeCell ref="E58:E61"/>
    <mergeCell ref="I60:I61"/>
    <mergeCell ref="U46:Y46"/>
    <mergeCell ref="U47:Y47"/>
    <mergeCell ref="U48:Y48"/>
    <mergeCell ref="U49:Y49"/>
    <mergeCell ref="O9:O10"/>
    <mergeCell ref="P9:P10"/>
    <mergeCell ref="X8:X10"/>
    <mergeCell ref="Y8:Y10"/>
    <mergeCell ref="U6:Y6"/>
    <mergeCell ref="U7:Y7"/>
    <mergeCell ref="U8:U10"/>
    <mergeCell ref="V8:V10"/>
    <mergeCell ref="W8:W10"/>
    <mergeCell ref="S7:S10"/>
    <mergeCell ref="T7:T10"/>
    <mergeCell ref="K6:P7"/>
    <mergeCell ref="D7:D10"/>
    <mergeCell ref="E7:E10"/>
    <mergeCell ref="F8:G8"/>
    <mergeCell ref="H8:J8"/>
    <mergeCell ref="J9:J10"/>
    <mergeCell ref="M9:M10"/>
    <mergeCell ref="K8:N8"/>
    <mergeCell ref="Q6:T6"/>
    <mergeCell ref="Q7:Q10"/>
    <mergeCell ref="R7:R10"/>
    <mergeCell ref="O8:P8"/>
    <mergeCell ref="K9:K10"/>
    <mergeCell ref="L9:L10"/>
    <mergeCell ref="A4:H4"/>
    <mergeCell ref="A6:A10"/>
    <mergeCell ref="B6:B10"/>
    <mergeCell ref="C6:E6"/>
    <mergeCell ref="F6:J7"/>
    <mergeCell ref="C7:C10"/>
    <mergeCell ref="F9:F10"/>
    <mergeCell ref="G9:G10"/>
    <mergeCell ref="H9:H10"/>
    <mergeCell ref="I9:I10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02"/>
  <sheetViews>
    <sheetView workbookViewId="0">
      <selection activeCell="P88" sqref="P88"/>
    </sheetView>
  </sheetViews>
  <sheetFormatPr defaultRowHeight="15"/>
  <cols>
    <col min="2" max="2" width="23.140625" customWidth="1"/>
    <col min="16" max="16" width="12.7109375" customWidth="1"/>
    <col min="18" max="18" width="11.28515625" customWidth="1"/>
  </cols>
  <sheetData>
    <row r="1" spans="1:18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18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18" ht="15.75">
      <c r="A3" s="9" t="s">
        <v>23</v>
      </c>
      <c r="B3" s="10"/>
      <c r="C3" s="9" t="s">
        <v>301</v>
      </c>
      <c r="D3" s="10"/>
      <c r="E3" s="10"/>
      <c r="F3" s="10"/>
      <c r="G3" s="10"/>
      <c r="H3" s="10"/>
    </row>
    <row r="4" spans="1:18" ht="15.75">
      <c r="A4" s="103" t="s">
        <v>270</v>
      </c>
      <c r="B4" s="73"/>
      <c r="C4" s="73"/>
      <c r="D4" s="73"/>
      <c r="E4" s="73"/>
      <c r="F4" s="73"/>
      <c r="G4" s="73"/>
      <c r="H4" s="20"/>
      <c r="I4" s="20"/>
      <c r="J4" s="20"/>
      <c r="K4" s="20"/>
      <c r="L4" s="20"/>
      <c r="M4" s="20"/>
    </row>
    <row r="5" spans="1:18" ht="15.75">
      <c r="A5" s="9" t="s">
        <v>25</v>
      </c>
      <c r="C5" s="11" t="s">
        <v>60</v>
      </c>
    </row>
    <row r="6" spans="1:18">
      <c r="A6" s="74" t="s">
        <v>0</v>
      </c>
      <c r="B6" s="76" t="s">
        <v>1</v>
      </c>
      <c r="C6" s="104" t="s">
        <v>271</v>
      </c>
      <c r="D6" s="110"/>
      <c r="E6" s="110"/>
      <c r="F6" s="147" t="s">
        <v>272</v>
      </c>
      <c r="G6" s="115"/>
      <c r="H6" s="115"/>
      <c r="I6" s="104" t="s">
        <v>273</v>
      </c>
      <c r="J6" s="105"/>
      <c r="K6" s="105"/>
      <c r="L6" s="105"/>
      <c r="M6" s="105"/>
      <c r="N6" s="98" t="s">
        <v>38</v>
      </c>
      <c r="O6" s="98"/>
      <c r="P6" s="98"/>
      <c r="Q6" s="98"/>
      <c r="R6" s="98"/>
    </row>
    <row r="7" spans="1:18">
      <c r="A7" s="74"/>
      <c r="B7" s="117"/>
      <c r="C7" s="105"/>
      <c r="D7" s="105"/>
      <c r="E7" s="105"/>
      <c r="F7" s="145" t="s">
        <v>274</v>
      </c>
      <c r="G7" s="107" t="s">
        <v>275</v>
      </c>
      <c r="H7" s="145" t="s">
        <v>276</v>
      </c>
      <c r="I7" s="105"/>
      <c r="J7" s="105"/>
      <c r="K7" s="105"/>
      <c r="L7" s="105"/>
      <c r="M7" s="105"/>
      <c r="N7" s="95" t="s">
        <v>39</v>
      </c>
      <c r="O7" s="95"/>
      <c r="P7" s="95"/>
      <c r="Q7" s="95"/>
      <c r="R7" s="95"/>
    </row>
    <row r="8" spans="1:18">
      <c r="A8" s="74"/>
      <c r="B8" s="117"/>
      <c r="C8" s="145" t="s">
        <v>277</v>
      </c>
      <c r="D8" s="145"/>
      <c r="E8" s="145"/>
      <c r="F8" s="115"/>
      <c r="G8" s="79"/>
      <c r="H8" s="114"/>
      <c r="I8" s="82" t="s">
        <v>278</v>
      </c>
      <c r="J8" s="82" t="s">
        <v>279</v>
      </c>
      <c r="K8" s="82" t="s">
        <v>280</v>
      </c>
      <c r="L8" s="82" t="s">
        <v>281</v>
      </c>
      <c r="M8" s="82" t="s">
        <v>282</v>
      </c>
      <c r="N8" s="99" t="s">
        <v>40</v>
      </c>
      <c r="O8" s="99" t="s">
        <v>41</v>
      </c>
      <c r="P8" s="99" t="s">
        <v>42</v>
      </c>
      <c r="Q8" s="99" t="s">
        <v>43</v>
      </c>
      <c r="R8" s="85" t="s">
        <v>44</v>
      </c>
    </row>
    <row r="9" spans="1:18">
      <c r="A9" s="74"/>
      <c r="B9" s="117"/>
      <c r="C9" s="82" t="s">
        <v>283</v>
      </c>
      <c r="D9" s="82" t="s">
        <v>284</v>
      </c>
      <c r="E9" s="82" t="s">
        <v>285</v>
      </c>
      <c r="F9" s="115"/>
      <c r="G9" s="79"/>
      <c r="H9" s="114"/>
      <c r="I9" s="82"/>
      <c r="J9" s="82"/>
      <c r="K9" s="82"/>
      <c r="L9" s="82"/>
      <c r="M9" s="105"/>
      <c r="N9" s="99"/>
      <c r="O9" s="99"/>
      <c r="P9" s="99"/>
      <c r="Q9" s="99"/>
      <c r="R9" s="85"/>
    </row>
    <row r="10" spans="1:18">
      <c r="A10" s="75"/>
      <c r="B10" s="117"/>
      <c r="C10" s="82"/>
      <c r="D10" s="82"/>
      <c r="E10" s="82"/>
      <c r="F10" s="115"/>
      <c r="G10" s="79"/>
      <c r="H10" s="114"/>
      <c r="I10" s="82"/>
      <c r="J10" s="82"/>
      <c r="K10" s="82"/>
      <c r="L10" s="82"/>
      <c r="M10" s="105"/>
      <c r="N10" s="99"/>
      <c r="O10" s="99"/>
      <c r="P10" s="99"/>
      <c r="Q10" s="99"/>
      <c r="R10" s="85"/>
    </row>
    <row r="11" spans="1:18">
      <c r="A11" s="2">
        <v>1</v>
      </c>
      <c r="B11" s="21" t="s">
        <v>406</v>
      </c>
      <c r="C11" s="4" t="s">
        <v>440</v>
      </c>
      <c r="D11" s="4" t="s">
        <v>440</v>
      </c>
      <c r="E11" s="4" t="s">
        <v>440</v>
      </c>
      <c r="F11" s="4" t="s">
        <v>441</v>
      </c>
      <c r="G11" s="4" t="s">
        <v>440</v>
      </c>
      <c r="H11" s="4" t="s">
        <v>442</v>
      </c>
      <c r="I11" s="4" t="s">
        <v>440</v>
      </c>
      <c r="J11" s="4" t="s">
        <v>440</v>
      </c>
      <c r="K11" s="4" t="s">
        <v>442</v>
      </c>
      <c r="L11" s="4" t="s">
        <v>440</v>
      </c>
      <c r="M11" s="4" t="s">
        <v>442</v>
      </c>
      <c r="N11" s="60">
        <f>COUNTIF(C11:M11,"н")/COUNTA(C11:M11)</f>
        <v>0.27272727272727271</v>
      </c>
      <c r="O11" s="60">
        <f>COUNTIF(D11:N11,"с")/COUNTA(D11:N11)</f>
        <v>0.54545454545454541</v>
      </c>
      <c r="P11" s="60">
        <f>COUNTIF(E11:O11,"д")/COUNTA(E11:O11)</f>
        <v>9.0909090909090912E-2</v>
      </c>
      <c r="Q11" s="60">
        <f>COUNTIF(F11:P11,"в")/COUNTA(F11:P11)</f>
        <v>0</v>
      </c>
      <c r="R11" s="61">
        <f>SUM(O11:Q11)</f>
        <v>0.63636363636363635</v>
      </c>
    </row>
    <row r="12" spans="1:18">
      <c r="A12" s="5">
        <v>2</v>
      </c>
      <c r="B12" s="21" t="s">
        <v>407</v>
      </c>
      <c r="C12" s="4" t="s">
        <v>440</v>
      </c>
      <c r="D12" s="4" t="s">
        <v>440</v>
      </c>
      <c r="E12" s="4" t="s">
        <v>440</v>
      </c>
      <c r="F12" s="4" t="s">
        <v>440</v>
      </c>
      <c r="G12" s="4" t="s">
        <v>440</v>
      </c>
      <c r="H12" s="4" t="s">
        <v>442</v>
      </c>
      <c r="I12" s="4" t="s">
        <v>440</v>
      </c>
      <c r="J12" s="4" t="s">
        <v>440</v>
      </c>
      <c r="K12" s="4" t="s">
        <v>442</v>
      </c>
      <c r="L12" s="4" t="s">
        <v>442</v>
      </c>
      <c r="M12" s="4" t="s">
        <v>442</v>
      </c>
      <c r="N12" s="60">
        <f t="shared" ref="N12:N35" si="0">COUNTIF(C12:M12,"н")/COUNTA(C12:M12)</f>
        <v>0.36363636363636365</v>
      </c>
      <c r="O12" s="60">
        <f t="shared" ref="O12:O35" si="1">COUNTIF(D12:N12,"с")/COUNTA(D12:N12)</f>
        <v>0.54545454545454541</v>
      </c>
      <c r="P12" s="60">
        <f t="shared" ref="P12:P35" si="2">COUNTIF(E12:O12,"д")/COUNTA(E12:O12)</f>
        <v>0</v>
      </c>
      <c r="Q12" s="60">
        <f t="shared" ref="Q12:Q35" si="3">COUNTIF(F12:P12,"в")/COUNTA(F12:P12)</f>
        <v>0</v>
      </c>
      <c r="R12" s="61">
        <f t="shared" ref="R12:R35" si="4">SUM(O12:Q12)</f>
        <v>0.54545454545454541</v>
      </c>
    </row>
    <row r="13" spans="1:18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440</v>
      </c>
      <c r="J13" s="4" t="s">
        <v>440</v>
      </c>
      <c r="K13" s="4" t="s">
        <v>440</v>
      </c>
      <c r="L13" s="4" t="s">
        <v>440</v>
      </c>
      <c r="M13" s="4" t="s">
        <v>440</v>
      </c>
      <c r="N13" s="60">
        <f t="shared" si="0"/>
        <v>0</v>
      </c>
      <c r="O13" s="60">
        <f t="shared" si="1"/>
        <v>0.90909090909090906</v>
      </c>
      <c r="P13" s="60">
        <f t="shared" si="2"/>
        <v>0</v>
      </c>
      <c r="Q13" s="60">
        <f t="shared" si="3"/>
        <v>0</v>
      </c>
      <c r="R13" s="61">
        <f t="shared" si="4"/>
        <v>0.90909090909090906</v>
      </c>
    </row>
    <row r="14" spans="1:18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442</v>
      </c>
      <c r="I14" s="4" t="s">
        <v>440</v>
      </c>
      <c r="J14" s="4" t="s">
        <v>440</v>
      </c>
      <c r="K14" s="4" t="s">
        <v>440</v>
      </c>
      <c r="L14" s="4" t="s">
        <v>440</v>
      </c>
      <c r="M14" s="4" t="s">
        <v>440</v>
      </c>
      <c r="N14" s="60">
        <f t="shared" si="0"/>
        <v>9.0909090909090912E-2</v>
      </c>
      <c r="O14" s="60">
        <f t="shared" si="1"/>
        <v>0.81818181818181823</v>
      </c>
      <c r="P14" s="60">
        <f t="shared" si="2"/>
        <v>0</v>
      </c>
      <c r="Q14" s="60">
        <f t="shared" si="3"/>
        <v>0</v>
      </c>
      <c r="R14" s="61">
        <f t="shared" si="4"/>
        <v>0.81818181818181823</v>
      </c>
    </row>
    <row r="15" spans="1:18">
      <c r="A15" s="2">
        <v>5</v>
      </c>
      <c r="B15" s="21" t="s">
        <v>409</v>
      </c>
      <c r="C15" s="4" t="s">
        <v>440</v>
      </c>
      <c r="D15" s="4" t="s">
        <v>440</v>
      </c>
      <c r="E15" s="4" t="s">
        <v>440</v>
      </c>
      <c r="F15" s="4" t="s">
        <v>442</v>
      </c>
      <c r="G15" s="4" t="s">
        <v>442</v>
      </c>
      <c r="H15" s="4" t="s">
        <v>442</v>
      </c>
      <c r="I15" s="4" t="s">
        <v>440</v>
      </c>
      <c r="J15" s="4" t="s">
        <v>440</v>
      </c>
      <c r="K15" s="4" t="s">
        <v>442</v>
      </c>
      <c r="L15" s="4" t="s">
        <v>442</v>
      </c>
      <c r="M15" s="4" t="s">
        <v>442</v>
      </c>
      <c r="N15" s="60">
        <f t="shared" si="0"/>
        <v>0.54545454545454541</v>
      </c>
      <c r="O15" s="60">
        <f t="shared" si="1"/>
        <v>0.36363636363636365</v>
      </c>
      <c r="P15" s="60">
        <f t="shared" si="2"/>
        <v>0</v>
      </c>
      <c r="Q15" s="60">
        <f t="shared" si="3"/>
        <v>0</v>
      </c>
      <c r="R15" s="61">
        <f t="shared" si="4"/>
        <v>0.36363636363636365</v>
      </c>
    </row>
    <row r="16" spans="1:18">
      <c r="A16" s="5">
        <v>6</v>
      </c>
      <c r="B16" s="21" t="s">
        <v>410</v>
      </c>
      <c r="C16" s="4" t="s">
        <v>440</v>
      </c>
      <c r="D16" s="4" t="s">
        <v>440</v>
      </c>
      <c r="E16" s="4" t="s">
        <v>440</v>
      </c>
      <c r="F16" s="4" t="s">
        <v>442</v>
      </c>
      <c r="G16" s="4" t="s">
        <v>442</v>
      </c>
      <c r="H16" s="4" t="s">
        <v>442</v>
      </c>
      <c r="I16" s="4" t="s">
        <v>440</v>
      </c>
      <c r="J16" s="4" t="s">
        <v>440</v>
      </c>
      <c r="K16" s="4" t="s">
        <v>442</v>
      </c>
      <c r="L16" s="4" t="s">
        <v>442</v>
      </c>
      <c r="M16" s="4" t="s">
        <v>442</v>
      </c>
      <c r="N16" s="60">
        <f t="shared" si="0"/>
        <v>0.54545454545454541</v>
      </c>
      <c r="O16" s="60">
        <f t="shared" si="1"/>
        <v>0.36363636363636365</v>
      </c>
      <c r="P16" s="60">
        <f t="shared" si="2"/>
        <v>0</v>
      </c>
      <c r="Q16" s="60">
        <f t="shared" si="3"/>
        <v>0</v>
      </c>
      <c r="R16" s="61">
        <f t="shared" si="4"/>
        <v>0.36363636363636365</v>
      </c>
    </row>
    <row r="17" spans="1:18">
      <c r="A17" s="2">
        <v>7</v>
      </c>
      <c r="B17" s="21" t="s">
        <v>411</v>
      </c>
      <c r="C17" s="4" t="s">
        <v>440</v>
      </c>
      <c r="D17" s="4" t="s">
        <v>440</v>
      </c>
      <c r="E17" s="4" t="s">
        <v>440</v>
      </c>
      <c r="F17" s="4" t="s">
        <v>442</v>
      </c>
      <c r="G17" s="4" t="s">
        <v>442</v>
      </c>
      <c r="H17" s="4" t="s">
        <v>442</v>
      </c>
      <c r="I17" s="4" t="s">
        <v>440</v>
      </c>
      <c r="J17" s="4" t="s">
        <v>440</v>
      </c>
      <c r="K17" s="4" t="s">
        <v>442</v>
      </c>
      <c r="L17" s="4" t="s">
        <v>440</v>
      </c>
      <c r="M17" s="4" t="s">
        <v>440</v>
      </c>
      <c r="N17" s="60">
        <f t="shared" si="0"/>
        <v>0.36363636363636365</v>
      </c>
      <c r="O17" s="60">
        <f t="shared" si="1"/>
        <v>0.54545454545454541</v>
      </c>
      <c r="P17" s="60">
        <f t="shared" si="2"/>
        <v>0</v>
      </c>
      <c r="Q17" s="60">
        <f t="shared" si="3"/>
        <v>0</v>
      </c>
      <c r="R17" s="61">
        <f t="shared" si="4"/>
        <v>0.54545454545454541</v>
      </c>
    </row>
    <row r="18" spans="1:18">
      <c r="A18" s="5">
        <v>8</v>
      </c>
      <c r="B18" s="21" t="s">
        <v>412</v>
      </c>
      <c r="C18" s="4" t="s">
        <v>440</v>
      </c>
      <c r="D18" s="4" t="s">
        <v>442</v>
      </c>
      <c r="E18" s="4" t="s">
        <v>442</v>
      </c>
      <c r="F18" s="4" t="s">
        <v>442</v>
      </c>
      <c r="G18" s="4" t="s">
        <v>442</v>
      </c>
      <c r="H18" s="4" t="s">
        <v>442</v>
      </c>
      <c r="I18" s="4" t="s">
        <v>440</v>
      </c>
      <c r="J18" s="4" t="s">
        <v>440</v>
      </c>
      <c r="K18" s="4" t="s">
        <v>440</v>
      </c>
      <c r="L18" s="4" t="s">
        <v>442</v>
      </c>
      <c r="M18" s="4" t="s">
        <v>442</v>
      </c>
      <c r="N18" s="60">
        <f t="shared" si="0"/>
        <v>0.63636363636363635</v>
      </c>
      <c r="O18" s="60">
        <f t="shared" si="1"/>
        <v>0.27272727272727271</v>
      </c>
      <c r="P18" s="60">
        <f t="shared" si="2"/>
        <v>0</v>
      </c>
      <c r="Q18" s="60">
        <f t="shared" si="3"/>
        <v>0</v>
      </c>
      <c r="R18" s="61">
        <f t="shared" si="4"/>
        <v>0.27272727272727271</v>
      </c>
    </row>
    <row r="19" spans="1:18">
      <c r="A19" s="2">
        <v>9</v>
      </c>
      <c r="B19" s="21" t="s">
        <v>413</v>
      </c>
      <c r="C19" s="4" t="s">
        <v>440</v>
      </c>
      <c r="D19" s="4" t="s">
        <v>440</v>
      </c>
      <c r="E19" s="4" t="s">
        <v>440</v>
      </c>
      <c r="F19" s="4" t="s">
        <v>440</v>
      </c>
      <c r="G19" s="4" t="s">
        <v>440</v>
      </c>
      <c r="H19" s="4" t="s">
        <v>442</v>
      </c>
      <c r="I19" s="4" t="s">
        <v>440</v>
      </c>
      <c r="J19" s="4" t="s">
        <v>440</v>
      </c>
      <c r="K19" s="4" t="s">
        <v>442</v>
      </c>
      <c r="L19" s="4" t="s">
        <v>440</v>
      </c>
      <c r="M19" s="4" t="s">
        <v>442</v>
      </c>
      <c r="N19" s="60">
        <f t="shared" si="0"/>
        <v>0.27272727272727271</v>
      </c>
      <c r="O19" s="60">
        <f t="shared" si="1"/>
        <v>0.63636363636363635</v>
      </c>
      <c r="P19" s="60">
        <f t="shared" si="2"/>
        <v>0</v>
      </c>
      <c r="Q19" s="60">
        <f t="shared" si="3"/>
        <v>0</v>
      </c>
      <c r="R19" s="61">
        <f t="shared" si="4"/>
        <v>0.63636363636363635</v>
      </c>
    </row>
    <row r="20" spans="1:18">
      <c r="A20" s="5">
        <v>10</v>
      </c>
      <c r="B20" s="21" t="s">
        <v>414</v>
      </c>
      <c r="C20" s="4" t="s">
        <v>440</v>
      </c>
      <c r="D20" s="4" t="s">
        <v>440</v>
      </c>
      <c r="E20" s="4" t="s">
        <v>440</v>
      </c>
      <c r="F20" s="4" t="s">
        <v>440</v>
      </c>
      <c r="G20" s="4" t="s">
        <v>440</v>
      </c>
      <c r="H20" s="4" t="s">
        <v>442</v>
      </c>
      <c r="I20" s="4" t="s">
        <v>440</v>
      </c>
      <c r="J20" s="4" t="s">
        <v>440</v>
      </c>
      <c r="K20" s="4" t="s">
        <v>442</v>
      </c>
      <c r="L20" s="4" t="s">
        <v>440</v>
      </c>
      <c r="M20" s="4" t="s">
        <v>442</v>
      </c>
      <c r="N20" s="60">
        <f t="shared" si="0"/>
        <v>0.27272727272727271</v>
      </c>
      <c r="O20" s="60">
        <f t="shared" si="1"/>
        <v>0.63636363636363635</v>
      </c>
      <c r="P20" s="60">
        <f t="shared" si="2"/>
        <v>0</v>
      </c>
      <c r="Q20" s="60">
        <f t="shared" si="3"/>
        <v>0</v>
      </c>
      <c r="R20" s="61">
        <f t="shared" si="4"/>
        <v>0.63636363636363635</v>
      </c>
    </row>
    <row r="21" spans="1:18">
      <c r="A21" s="2">
        <v>11</v>
      </c>
      <c r="B21" s="21" t="s">
        <v>415</v>
      </c>
      <c r="C21" s="4" t="s">
        <v>440</v>
      </c>
      <c r="D21" s="4" t="s">
        <v>440</v>
      </c>
      <c r="E21" s="4" t="s">
        <v>440</v>
      </c>
      <c r="F21" s="4" t="s">
        <v>441</v>
      </c>
      <c r="G21" s="4" t="s">
        <v>442</v>
      </c>
      <c r="H21" s="4" t="s">
        <v>442</v>
      </c>
      <c r="I21" s="4" t="s">
        <v>440</v>
      </c>
      <c r="J21" s="4" t="s">
        <v>440</v>
      </c>
      <c r="K21" s="4" t="s">
        <v>442</v>
      </c>
      <c r="L21" s="4" t="s">
        <v>442</v>
      </c>
      <c r="M21" s="4" t="s">
        <v>442</v>
      </c>
      <c r="N21" s="60">
        <f t="shared" si="0"/>
        <v>0.45454545454545453</v>
      </c>
      <c r="O21" s="60">
        <f t="shared" si="1"/>
        <v>0.36363636363636365</v>
      </c>
      <c r="P21" s="60">
        <f t="shared" si="2"/>
        <v>9.0909090909090912E-2</v>
      </c>
      <c r="Q21" s="60">
        <f t="shared" si="3"/>
        <v>0</v>
      </c>
      <c r="R21" s="61">
        <f t="shared" si="4"/>
        <v>0.45454545454545459</v>
      </c>
    </row>
    <row r="22" spans="1:18">
      <c r="A22" s="5">
        <v>12</v>
      </c>
      <c r="B22" s="21" t="s">
        <v>416</v>
      </c>
      <c r="C22" s="4" t="s">
        <v>440</v>
      </c>
      <c r="D22" s="4" t="s">
        <v>442</v>
      </c>
      <c r="E22" s="4" t="s">
        <v>442</v>
      </c>
      <c r="F22" s="4" t="s">
        <v>440</v>
      </c>
      <c r="G22" s="4" t="s">
        <v>442</v>
      </c>
      <c r="H22" s="4" t="s">
        <v>442</v>
      </c>
      <c r="I22" s="4" t="s">
        <v>440</v>
      </c>
      <c r="J22" s="4" t="s">
        <v>440</v>
      </c>
      <c r="K22" s="4" t="s">
        <v>442</v>
      </c>
      <c r="L22" s="4" t="s">
        <v>442</v>
      </c>
      <c r="M22" s="4" t="s">
        <v>442</v>
      </c>
      <c r="N22" s="60">
        <f t="shared" si="0"/>
        <v>0.63636363636363635</v>
      </c>
      <c r="O22" s="60">
        <f t="shared" si="1"/>
        <v>0.27272727272727271</v>
      </c>
      <c r="P22" s="60">
        <f t="shared" si="2"/>
        <v>0</v>
      </c>
      <c r="Q22" s="60">
        <f t="shared" si="3"/>
        <v>0</v>
      </c>
      <c r="R22" s="61">
        <f t="shared" si="4"/>
        <v>0.27272727272727271</v>
      </c>
    </row>
    <row r="23" spans="1:18">
      <c r="A23" s="2">
        <v>13</v>
      </c>
      <c r="B23" s="21" t="s">
        <v>417</v>
      </c>
      <c r="C23" s="4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440</v>
      </c>
      <c r="J23" s="4" t="s">
        <v>440</v>
      </c>
      <c r="K23" s="4" t="s">
        <v>442</v>
      </c>
      <c r="L23" s="4" t="s">
        <v>442</v>
      </c>
      <c r="M23" s="4" t="s">
        <v>442</v>
      </c>
      <c r="N23" s="60">
        <f t="shared" si="0"/>
        <v>0.81818181818181823</v>
      </c>
      <c r="O23" s="60">
        <f t="shared" si="1"/>
        <v>0.18181818181818182</v>
      </c>
      <c r="P23" s="60">
        <f t="shared" si="2"/>
        <v>0</v>
      </c>
      <c r="Q23" s="60">
        <f t="shared" si="3"/>
        <v>0</v>
      </c>
      <c r="R23" s="61">
        <f t="shared" si="4"/>
        <v>0.18181818181818182</v>
      </c>
    </row>
    <row r="24" spans="1:18">
      <c r="A24" s="5">
        <v>14</v>
      </c>
      <c r="B24" s="21" t="s">
        <v>418</v>
      </c>
      <c r="C24" s="4" t="s">
        <v>440</v>
      </c>
      <c r="D24" s="4" t="s">
        <v>442</v>
      </c>
      <c r="E24" s="4" t="s">
        <v>442</v>
      </c>
      <c r="F24" s="4" t="s">
        <v>440</v>
      </c>
      <c r="G24" s="4" t="s">
        <v>440</v>
      </c>
      <c r="H24" s="4" t="s">
        <v>442</v>
      </c>
      <c r="I24" s="4" t="s">
        <v>440</v>
      </c>
      <c r="J24" s="4" t="s">
        <v>440</v>
      </c>
      <c r="K24" s="4" t="s">
        <v>442</v>
      </c>
      <c r="L24" s="4" t="s">
        <v>440</v>
      </c>
      <c r="M24" s="4" t="s">
        <v>440</v>
      </c>
      <c r="N24" s="60">
        <f t="shared" si="0"/>
        <v>0.36363636363636365</v>
      </c>
      <c r="O24" s="60">
        <f t="shared" si="1"/>
        <v>0.54545454545454541</v>
      </c>
      <c r="P24" s="60">
        <f t="shared" si="2"/>
        <v>0</v>
      </c>
      <c r="Q24" s="60">
        <f t="shared" si="3"/>
        <v>0</v>
      </c>
      <c r="R24" s="61">
        <f t="shared" si="4"/>
        <v>0.54545454545454541</v>
      </c>
    </row>
    <row r="25" spans="1:18">
      <c r="A25" s="2">
        <v>15</v>
      </c>
      <c r="B25" s="21" t="s">
        <v>419</v>
      </c>
      <c r="C25" s="4" t="s">
        <v>440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440</v>
      </c>
      <c r="J25" s="4" t="s">
        <v>440</v>
      </c>
      <c r="K25" s="4" t="s">
        <v>442</v>
      </c>
      <c r="L25" s="4" t="s">
        <v>442</v>
      </c>
      <c r="M25" s="4" t="s">
        <v>442</v>
      </c>
      <c r="N25" s="60">
        <f t="shared" si="0"/>
        <v>0.72727272727272729</v>
      </c>
      <c r="O25" s="60">
        <f t="shared" si="1"/>
        <v>0.18181818181818182</v>
      </c>
      <c r="P25" s="60">
        <f t="shared" si="2"/>
        <v>0</v>
      </c>
      <c r="Q25" s="60">
        <f t="shared" si="3"/>
        <v>0</v>
      </c>
      <c r="R25" s="61">
        <f t="shared" si="4"/>
        <v>0.18181818181818182</v>
      </c>
    </row>
    <row r="26" spans="1:18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440</v>
      </c>
      <c r="G26" s="4" t="s">
        <v>440</v>
      </c>
      <c r="H26" s="4" t="s">
        <v>442</v>
      </c>
      <c r="I26" s="4" t="s">
        <v>440</v>
      </c>
      <c r="J26" s="4" t="s">
        <v>440</v>
      </c>
      <c r="K26" s="4" t="s">
        <v>440</v>
      </c>
      <c r="L26" s="4" t="s">
        <v>440</v>
      </c>
      <c r="M26" s="4" t="s">
        <v>440</v>
      </c>
      <c r="N26" s="60">
        <f t="shared" si="0"/>
        <v>9.0909090909090912E-2</v>
      </c>
      <c r="O26" s="60">
        <f t="shared" si="1"/>
        <v>0.81818181818181823</v>
      </c>
      <c r="P26" s="60">
        <f t="shared" si="2"/>
        <v>0</v>
      </c>
      <c r="Q26" s="60">
        <f t="shared" si="3"/>
        <v>0</v>
      </c>
      <c r="R26" s="61">
        <f t="shared" si="4"/>
        <v>0.81818181818181823</v>
      </c>
    </row>
    <row r="27" spans="1:18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440</v>
      </c>
      <c r="F27" s="4" t="s">
        <v>440</v>
      </c>
      <c r="G27" s="4" t="s">
        <v>440</v>
      </c>
      <c r="H27" s="4" t="s">
        <v>442</v>
      </c>
      <c r="I27" s="4" t="s">
        <v>440</v>
      </c>
      <c r="J27" s="4" t="s">
        <v>440</v>
      </c>
      <c r="K27" s="4" t="s">
        <v>442</v>
      </c>
      <c r="L27" s="4" t="s">
        <v>440</v>
      </c>
      <c r="M27" s="4" t="s">
        <v>442</v>
      </c>
      <c r="N27" s="60">
        <f t="shared" si="0"/>
        <v>0.27272727272727271</v>
      </c>
      <c r="O27" s="60">
        <f t="shared" si="1"/>
        <v>0.63636363636363635</v>
      </c>
      <c r="P27" s="60">
        <f t="shared" si="2"/>
        <v>0</v>
      </c>
      <c r="Q27" s="60">
        <f t="shared" si="3"/>
        <v>0</v>
      </c>
      <c r="R27" s="61">
        <f t="shared" si="4"/>
        <v>0.63636363636363635</v>
      </c>
    </row>
    <row r="28" spans="1:18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440</v>
      </c>
      <c r="F28" s="4" t="s">
        <v>440</v>
      </c>
      <c r="G28" s="4" t="s">
        <v>440</v>
      </c>
      <c r="H28" s="4" t="s">
        <v>442</v>
      </c>
      <c r="I28" s="4" t="s">
        <v>440</v>
      </c>
      <c r="J28" s="4" t="s">
        <v>440</v>
      </c>
      <c r="K28" s="4" t="s">
        <v>440</v>
      </c>
      <c r="L28" s="4" t="s">
        <v>440</v>
      </c>
      <c r="M28" s="4" t="s">
        <v>442</v>
      </c>
      <c r="N28" s="60">
        <f t="shared" si="0"/>
        <v>0.18181818181818182</v>
      </c>
      <c r="O28" s="60">
        <f t="shared" si="1"/>
        <v>0.72727272727272729</v>
      </c>
      <c r="P28" s="60">
        <f t="shared" si="2"/>
        <v>0</v>
      </c>
      <c r="Q28" s="60">
        <f t="shared" si="3"/>
        <v>0</v>
      </c>
      <c r="R28" s="61">
        <f t="shared" si="4"/>
        <v>0.72727272727272729</v>
      </c>
    </row>
    <row r="29" spans="1:18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440</v>
      </c>
      <c r="F29" s="4" t="s">
        <v>442</v>
      </c>
      <c r="G29" s="4" t="s">
        <v>440</v>
      </c>
      <c r="H29" s="4" t="s">
        <v>442</v>
      </c>
      <c r="I29" s="4" t="s">
        <v>440</v>
      </c>
      <c r="J29" s="4" t="s">
        <v>440</v>
      </c>
      <c r="K29" s="4" t="s">
        <v>440</v>
      </c>
      <c r="L29" s="4" t="s">
        <v>440</v>
      </c>
      <c r="M29" s="4" t="s">
        <v>442</v>
      </c>
      <c r="N29" s="60">
        <f t="shared" si="0"/>
        <v>0.27272727272727271</v>
      </c>
      <c r="O29" s="60">
        <f t="shared" si="1"/>
        <v>0.63636363636363635</v>
      </c>
      <c r="P29" s="60">
        <f t="shared" si="2"/>
        <v>0</v>
      </c>
      <c r="Q29" s="60">
        <f t="shared" si="3"/>
        <v>0</v>
      </c>
      <c r="R29" s="61">
        <f t="shared" si="4"/>
        <v>0.63636363636363635</v>
      </c>
    </row>
    <row r="30" spans="1:18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442</v>
      </c>
      <c r="G30" s="4" t="s">
        <v>442</v>
      </c>
      <c r="H30" s="4" t="s">
        <v>442</v>
      </c>
      <c r="I30" s="4" t="s">
        <v>440</v>
      </c>
      <c r="J30" s="4" t="s">
        <v>440</v>
      </c>
      <c r="K30" s="4" t="s">
        <v>442</v>
      </c>
      <c r="L30" s="4" t="s">
        <v>442</v>
      </c>
      <c r="M30" s="4" t="s">
        <v>442</v>
      </c>
      <c r="N30" s="60">
        <f t="shared" si="0"/>
        <v>0.54545454545454541</v>
      </c>
      <c r="O30" s="60">
        <f t="shared" si="1"/>
        <v>0.36363636363636365</v>
      </c>
      <c r="P30" s="60">
        <f t="shared" si="2"/>
        <v>0</v>
      </c>
      <c r="Q30" s="60">
        <f t="shared" si="3"/>
        <v>0</v>
      </c>
      <c r="R30" s="61">
        <f t="shared" si="4"/>
        <v>0.36363636363636365</v>
      </c>
    </row>
    <row r="31" spans="1:18">
      <c r="A31" s="2">
        <v>21</v>
      </c>
      <c r="B31" s="21" t="s">
        <v>424</v>
      </c>
      <c r="C31" s="4" t="s">
        <v>440</v>
      </c>
      <c r="D31" s="4" t="s">
        <v>440</v>
      </c>
      <c r="E31" s="4" t="s">
        <v>440</v>
      </c>
      <c r="F31" s="4" t="s">
        <v>442</v>
      </c>
      <c r="G31" s="4" t="s">
        <v>442</v>
      </c>
      <c r="H31" s="4" t="s">
        <v>442</v>
      </c>
      <c r="I31" s="4" t="s">
        <v>440</v>
      </c>
      <c r="J31" s="4" t="s">
        <v>440</v>
      </c>
      <c r="K31" s="4" t="s">
        <v>440</v>
      </c>
      <c r="L31" s="4" t="s">
        <v>442</v>
      </c>
      <c r="M31" s="4" t="s">
        <v>442</v>
      </c>
      <c r="N31" s="60">
        <f t="shared" si="0"/>
        <v>0.45454545454545453</v>
      </c>
      <c r="O31" s="60">
        <f t="shared" si="1"/>
        <v>0.45454545454545453</v>
      </c>
      <c r="P31" s="60">
        <f t="shared" si="2"/>
        <v>0</v>
      </c>
      <c r="Q31" s="60">
        <f t="shared" si="3"/>
        <v>0</v>
      </c>
      <c r="R31" s="61">
        <f t="shared" si="4"/>
        <v>0.45454545454545453</v>
      </c>
    </row>
    <row r="32" spans="1:18">
      <c r="A32" s="5">
        <v>22</v>
      </c>
      <c r="B32" s="21" t="s">
        <v>425</v>
      </c>
      <c r="C32" s="8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442</v>
      </c>
      <c r="I32" s="4" t="s">
        <v>440</v>
      </c>
      <c r="J32" s="4" t="s">
        <v>440</v>
      </c>
      <c r="K32" s="4" t="s">
        <v>440</v>
      </c>
      <c r="L32" s="4" t="s">
        <v>440</v>
      </c>
      <c r="M32" s="4" t="s">
        <v>442</v>
      </c>
      <c r="N32" s="60">
        <f t="shared" si="0"/>
        <v>0.18181818181818182</v>
      </c>
      <c r="O32" s="60">
        <f t="shared" si="1"/>
        <v>0.72727272727272729</v>
      </c>
      <c r="P32" s="60">
        <f t="shared" si="2"/>
        <v>0</v>
      </c>
      <c r="Q32" s="60">
        <f t="shared" si="3"/>
        <v>0</v>
      </c>
      <c r="R32" s="61">
        <f t="shared" si="4"/>
        <v>0.72727272727272729</v>
      </c>
    </row>
    <row r="33" spans="1:18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60">
        <f t="shared" si="0"/>
        <v>1</v>
      </c>
      <c r="O33" s="60">
        <f t="shared" si="1"/>
        <v>0</v>
      </c>
      <c r="P33" s="60">
        <f t="shared" si="2"/>
        <v>0</v>
      </c>
      <c r="Q33" s="60">
        <f t="shared" si="3"/>
        <v>0</v>
      </c>
      <c r="R33" s="61">
        <f t="shared" si="4"/>
        <v>0</v>
      </c>
    </row>
    <row r="34" spans="1:18">
      <c r="A34" s="5">
        <v>24</v>
      </c>
      <c r="B34" s="21" t="s">
        <v>427</v>
      </c>
      <c r="C34" s="4" t="s">
        <v>440</v>
      </c>
      <c r="D34" s="4" t="s">
        <v>440</v>
      </c>
      <c r="E34" s="4" t="s">
        <v>440</v>
      </c>
      <c r="F34" s="4" t="s">
        <v>440</v>
      </c>
      <c r="G34" s="4" t="s">
        <v>440</v>
      </c>
      <c r="H34" s="4" t="s">
        <v>442</v>
      </c>
      <c r="I34" s="4" t="s">
        <v>440</v>
      </c>
      <c r="J34" s="4" t="s">
        <v>440</v>
      </c>
      <c r="K34" s="4" t="s">
        <v>442</v>
      </c>
      <c r="L34" s="4" t="s">
        <v>442</v>
      </c>
      <c r="M34" s="4" t="s">
        <v>442</v>
      </c>
      <c r="N34" s="60">
        <f t="shared" si="0"/>
        <v>0.36363636363636365</v>
      </c>
      <c r="O34" s="60">
        <f t="shared" si="1"/>
        <v>0.54545454545454541</v>
      </c>
      <c r="P34" s="60">
        <f t="shared" si="2"/>
        <v>0</v>
      </c>
      <c r="Q34" s="60">
        <f t="shared" si="3"/>
        <v>0</v>
      </c>
      <c r="R34" s="61">
        <f t="shared" si="4"/>
        <v>0.54545454545454541</v>
      </c>
    </row>
    <row r="35" spans="1:18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440</v>
      </c>
      <c r="G35" s="4" t="s">
        <v>440</v>
      </c>
      <c r="H35" s="4" t="s">
        <v>442</v>
      </c>
      <c r="I35" s="4" t="s">
        <v>440</v>
      </c>
      <c r="J35" s="4" t="s">
        <v>440</v>
      </c>
      <c r="K35" s="4" t="s">
        <v>442</v>
      </c>
      <c r="L35" s="4" t="s">
        <v>440</v>
      </c>
      <c r="M35" s="4" t="s">
        <v>440</v>
      </c>
      <c r="N35" s="60">
        <f t="shared" si="0"/>
        <v>0.18181818181818182</v>
      </c>
      <c r="O35" s="60">
        <f t="shared" si="1"/>
        <v>0.72727272727272729</v>
      </c>
      <c r="P35" s="60">
        <f t="shared" si="2"/>
        <v>0</v>
      </c>
      <c r="Q35" s="60">
        <f t="shared" si="3"/>
        <v>0</v>
      </c>
      <c r="R35" s="61">
        <f t="shared" si="4"/>
        <v>0.72727272727272729</v>
      </c>
    </row>
    <row r="36" spans="1:18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2"/>
      <c r="O36" s="12"/>
      <c r="P36" s="12"/>
      <c r="Q36" s="12"/>
      <c r="R36" s="13"/>
    </row>
    <row r="37" spans="1:18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2"/>
      <c r="O37" s="12"/>
      <c r="P37" s="12"/>
      <c r="Q37" s="12"/>
      <c r="R37" s="13"/>
    </row>
    <row r="38" spans="1:18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2"/>
      <c r="O38" s="12"/>
      <c r="P38" s="12"/>
      <c r="Q38" s="12"/>
      <c r="R38" s="13"/>
    </row>
    <row r="39" spans="1:18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2"/>
      <c r="O39" s="12"/>
      <c r="P39" s="12"/>
      <c r="Q39" s="12"/>
      <c r="R39" s="13"/>
    </row>
    <row r="40" spans="1:18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12"/>
      <c r="O40" s="12"/>
      <c r="P40" s="12"/>
      <c r="Q40" s="12"/>
      <c r="R40" s="13"/>
    </row>
    <row r="41" spans="1:18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12"/>
      <c r="O41" s="12"/>
      <c r="P41" s="12"/>
      <c r="Q41" s="12"/>
      <c r="R41" s="13"/>
    </row>
    <row r="42" spans="1:18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12"/>
      <c r="O42" s="12"/>
      <c r="P42" s="12"/>
      <c r="Q42" s="12"/>
      <c r="R42" s="13"/>
    </row>
    <row r="43" spans="1:18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12"/>
      <c r="O43" s="12"/>
      <c r="P43" s="12"/>
      <c r="Q43" s="12"/>
      <c r="R43" s="13"/>
    </row>
    <row r="44" spans="1:18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12"/>
      <c r="O44" s="12"/>
      <c r="P44" s="12"/>
      <c r="Q44" s="12"/>
      <c r="R44" s="13"/>
    </row>
    <row r="45" spans="1:18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12"/>
      <c r="O45" s="12"/>
      <c r="P45" s="12"/>
      <c r="Q45" s="12"/>
      <c r="R45" s="13"/>
    </row>
    <row r="46" spans="1:18">
      <c r="A46" s="102" t="s">
        <v>53</v>
      </c>
      <c r="B46" s="102"/>
      <c r="C46" s="59">
        <f>COUNTIF(C11:C45,"н")/COUNTA(C11:C45)</f>
        <v>0.08</v>
      </c>
      <c r="D46" s="59">
        <f t="shared" ref="D46:M46" si="5">COUNTIF(D11:D45,"н")/COUNTA(D11:D45)</f>
        <v>0.24</v>
      </c>
      <c r="E46" s="59">
        <f t="shared" si="5"/>
        <v>0.24</v>
      </c>
      <c r="F46" s="59">
        <f t="shared" si="5"/>
        <v>0.4</v>
      </c>
      <c r="G46" s="59">
        <f t="shared" si="5"/>
        <v>0.44</v>
      </c>
      <c r="H46" s="59">
        <f t="shared" si="5"/>
        <v>0.96</v>
      </c>
      <c r="I46" s="59">
        <f t="shared" si="5"/>
        <v>0.04</v>
      </c>
      <c r="J46" s="59">
        <f t="shared" si="5"/>
        <v>0.04</v>
      </c>
      <c r="K46" s="59">
        <f t="shared" si="5"/>
        <v>0.68</v>
      </c>
      <c r="L46" s="59">
        <f t="shared" si="5"/>
        <v>0.48</v>
      </c>
      <c r="M46" s="59">
        <f t="shared" si="5"/>
        <v>0.76</v>
      </c>
      <c r="N46" s="87" t="s">
        <v>45</v>
      </c>
      <c r="O46" s="88"/>
      <c r="P46" s="88"/>
      <c r="Q46" s="88"/>
      <c r="R46" s="89"/>
    </row>
    <row r="47" spans="1:18">
      <c r="A47" s="102" t="s">
        <v>54</v>
      </c>
      <c r="B47" s="102"/>
      <c r="C47" s="59">
        <f>COUNTIF(C12:C46,"с")/COUNTA(C12:C46)</f>
        <v>0.88</v>
      </c>
      <c r="D47" s="59">
        <f t="shared" ref="D47:M47" si="6">COUNTIF(D12:D46,"с")/COUNTA(D12:D46)</f>
        <v>0.72</v>
      </c>
      <c r="E47" s="59">
        <f t="shared" si="6"/>
        <v>0.72</v>
      </c>
      <c r="F47" s="59">
        <f t="shared" si="6"/>
        <v>0.52</v>
      </c>
      <c r="G47" s="59">
        <f t="shared" si="6"/>
        <v>0.52</v>
      </c>
      <c r="H47" s="59">
        <f t="shared" si="6"/>
        <v>0.04</v>
      </c>
      <c r="I47" s="59">
        <f t="shared" si="6"/>
        <v>0.92</v>
      </c>
      <c r="J47" s="59">
        <f t="shared" si="6"/>
        <v>0.92</v>
      </c>
      <c r="K47" s="59">
        <f t="shared" si="6"/>
        <v>0.32</v>
      </c>
      <c r="L47" s="59">
        <f t="shared" si="6"/>
        <v>0.48</v>
      </c>
      <c r="M47" s="59">
        <f t="shared" si="6"/>
        <v>0.24</v>
      </c>
      <c r="N47" s="90" t="s">
        <v>46</v>
      </c>
      <c r="O47" s="91"/>
      <c r="P47" s="91"/>
      <c r="Q47" s="91"/>
      <c r="R47" s="92"/>
    </row>
    <row r="48" spans="1:18">
      <c r="A48" s="102" t="s">
        <v>55</v>
      </c>
      <c r="B48" s="102"/>
      <c r="C48" s="59">
        <f>COUNTIF(C13:C47,"д")/COUNTA(C13:C47)</f>
        <v>0</v>
      </c>
      <c r="D48" s="59">
        <f t="shared" ref="D48:M48" si="7">COUNTIF(D13:D47,"д")/COUNTA(D13:D47)</f>
        <v>0</v>
      </c>
      <c r="E48" s="59">
        <f t="shared" si="7"/>
        <v>0</v>
      </c>
      <c r="F48" s="59">
        <f t="shared" si="7"/>
        <v>0.04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93" t="s">
        <v>47</v>
      </c>
      <c r="O48" s="94"/>
      <c r="P48" s="94"/>
      <c r="Q48" s="94"/>
      <c r="R48" s="95"/>
    </row>
    <row r="49" spans="1:18">
      <c r="A49" s="102" t="s">
        <v>56</v>
      </c>
      <c r="B49" s="102"/>
      <c r="C49" s="59">
        <f>COUNTIF(C14:C48,"в")/COUNTA(C14:C48)</f>
        <v>0</v>
      </c>
      <c r="D49" s="59">
        <f t="shared" ref="D49:M49" si="8">COUNTIF(D14:D48,"в")/COUNTA(D14:D48)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96" t="s">
        <v>48</v>
      </c>
      <c r="O49" s="97"/>
      <c r="P49" s="97"/>
      <c r="Q49" s="97"/>
      <c r="R49" s="92"/>
    </row>
    <row r="50" spans="1:18">
      <c r="A50" s="100" t="s">
        <v>57</v>
      </c>
      <c r="B50" s="100"/>
      <c r="C50" s="59">
        <f>SUM(C47:C49)</f>
        <v>0.88</v>
      </c>
      <c r="D50" s="59">
        <f t="shared" ref="D50:M50" si="9">SUM(D47:D49)</f>
        <v>0.72</v>
      </c>
      <c r="E50" s="59">
        <f t="shared" si="9"/>
        <v>0.72</v>
      </c>
      <c r="F50" s="59">
        <f t="shared" si="9"/>
        <v>0.56000000000000005</v>
      </c>
      <c r="G50" s="59">
        <f t="shared" si="9"/>
        <v>0.52</v>
      </c>
      <c r="H50" s="59">
        <f t="shared" si="9"/>
        <v>0.04</v>
      </c>
      <c r="I50" s="59">
        <f t="shared" si="9"/>
        <v>0.92</v>
      </c>
      <c r="J50" s="59">
        <f t="shared" si="9"/>
        <v>0.92</v>
      </c>
      <c r="K50" s="59">
        <f t="shared" si="9"/>
        <v>0.32</v>
      </c>
      <c r="L50" s="59">
        <f t="shared" si="9"/>
        <v>0.48</v>
      </c>
      <c r="M50" s="59">
        <f t="shared" si="9"/>
        <v>0.24</v>
      </c>
      <c r="N50" s="14" t="s">
        <v>49</v>
      </c>
      <c r="O50" s="14" t="s">
        <v>50</v>
      </c>
      <c r="P50" s="14" t="s">
        <v>51</v>
      </c>
      <c r="Q50" s="14" t="s">
        <v>52</v>
      </c>
      <c r="R50" s="15" t="s">
        <v>44</v>
      </c>
    </row>
    <row r="51" spans="1:18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62">
        <f>AVERAGE(N11:N45)</f>
        <v>0.39636363636363631</v>
      </c>
      <c r="O51" s="62">
        <f>AVERAGE(O11:O45)</f>
        <v>0.5127272727272727</v>
      </c>
      <c r="P51" s="62">
        <f>AVERAGE(P11:P45)</f>
        <v>7.2727272727272727E-3</v>
      </c>
      <c r="Q51" s="62">
        <f>AVERAGE(Q11:Q45)</f>
        <v>0</v>
      </c>
      <c r="R51" s="62">
        <f>AVERAGE(R11:R45)</f>
        <v>0.51999999999999991</v>
      </c>
    </row>
    <row r="56" spans="1:18" ht="15.75">
      <c r="A56" s="9" t="s">
        <v>25</v>
      </c>
      <c r="C56" s="11" t="s">
        <v>61</v>
      </c>
    </row>
    <row r="57" spans="1:18" ht="15" customHeight="1">
      <c r="A57" s="74" t="s">
        <v>0</v>
      </c>
      <c r="B57" s="76" t="s">
        <v>1</v>
      </c>
      <c r="C57" s="104" t="s">
        <v>271</v>
      </c>
      <c r="D57" s="110"/>
      <c r="E57" s="110"/>
      <c r="F57" s="147" t="s">
        <v>272</v>
      </c>
      <c r="G57" s="115"/>
      <c r="H57" s="115"/>
      <c r="I57" s="104" t="s">
        <v>273</v>
      </c>
      <c r="J57" s="105"/>
      <c r="K57" s="105"/>
      <c r="L57" s="105"/>
      <c r="M57" s="105"/>
      <c r="N57" s="98" t="s">
        <v>38</v>
      </c>
      <c r="O57" s="98"/>
      <c r="P57" s="98"/>
      <c r="Q57" s="98"/>
      <c r="R57" s="98"/>
    </row>
    <row r="58" spans="1:18" ht="15" customHeight="1">
      <c r="A58" s="74"/>
      <c r="B58" s="117"/>
      <c r="C58" s="105"/>
      <c r="D58" s="105"/>
      <c r="E58" s="105"/>
      <c r="F58" s="145" t="s">
        <v>274</v>
      </c>
      <c r="G58" s="107" t="s">
        <v>275</v>
      </c>
      <c r="H58" s="145" t="s">
        <v>276</v>
      </c>
      <c r="I58" s="105"/>
      <c r="J58" s="105"/>
      <c r="K58" s="105"/>
      <c r="L58" s="105"/>
      <c r="M58" s="105"/>
      <c r="N58" s="95" t="s">
        <v>39</v>
      </c>
      <c r="O58" s="95"/>
      <c r="P58" s="95"/>
      <c r="Q58" s="95"/>
      <c r="R58" s="95"/>
    </row>
    <row r="59" spans="1:18" ht="15" customHeight="1">
      <c r="A59" s="74"/>
      <c r="B59" s="117"/>
      <c r="C59" s="145" t="s">
        <v>277</v>
      </c>
      <c r="D59" s="145"/>
      <c r="E59" s="145"/>
      <c r="F59" s="115"/>
      <c r="G59" s="79"/>
      <c r="H59" s="114"/>
      <c r="I59" s="82" t="s">
        <v>278</v>
      </c>
      <c r="J59" s="82" t="s">
        <v>279</v>
      </c>
      <c r="K59" s="82" t="s">
        <v>280</v>
      </c>
      <c r="L59" s="82" t="s">
        <v>281</v>
      </c>
      <c r="M59" s="82" t="s">
        <v>282</v>
      </c>
      <c r="N59" s="99" t="s">
        <v>40</v>
      </c>
      <c r="O59" s="99" t="s">
        <v>41</v>
      </c>
      <c r="P59" s="99" t="s">
        <v>42</v>
      </c>
      <c r="Q59" s="99" t="s">
        <v>43</v>
      </c>
      <c r="R59" s="85" t="s">
        <v>44</v>
      </c>
    </row>
    <row r="60" spans="1:18" ht="15" customHeight="1">
      <c r="A60" s="74"/>
      <c r="B60" s="117"/>
      <c r="C60" s="82" t="s">
        <v>283</v>
      </c>
      <c r="D60" s="82" t="s">
        <v>284</v>
      </c>
      <c r="E60" s="82" t="s">
        <v>285</v>
      </c>
      <c r="F60" s="115"/>
      <c r="G60" s="79"/>
      <c r="H60" s="114"/>
      <c r="I60" s="82"/>
      <c r="J60" s="82"/>
      <c r="K60" s="82"/>
      <c r="L60" s="82"/>
      <c r="M60" s="105"/>
      <c r="N60" s="99"/>
      <c r="O60" s="99"/>
      <c r="P60" s="99"/>
      <c r="Q60" s="99"/>
      <c r="R60" s="85"/>
    </row>
    <row r="61" spans="1:18">
      <c r="A61" s="75"/>
      <c r="B61" s="117"/>
      <c r="C61" s="82"/>
      <c r="D61" s="82"/>
      <c r="E61" s="82"/>
      <c r="F61" s="115"/>
      <c r="G61" s="79"/>
      <c r="H61" s="114"/>
      <c r="I61" s="82"/>
      <c r="J61" s="82"/>
      <c r="K61" s="82"/>
      <c r="L61" s="82"/>
      <c r="M61" s="105"/>
      <c r="N61" s="99"/>
      <c r="O61" s="99"/>
      <c r="P61" s="99"/>
      <c r="Q61" s="99"/>
      <c r="R61" s="85"/>
    </row>
    <row r="62" spans="1:18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4" t="s">
        <v>440</v>
      </c>
      <c r="N62" s="60">
        <f>COUNTIF(C62:M62,"н")/COUNTA(C62:M62)</f>
        <v>0</v>
      </c>
      <c r="O62" s="60">
        <f>COUNTIF(D62:N62,"с")/COUNTA(D62:N62)</f>
        <v>0.90909090909090906</v>
      </c>
      <c r="P62" s="60">
        <f>COUNTIF(E62:O62,"д")/COUNTA(E62:O62)</f>
        <v>0</v>
      </c>
      <c r="Q62" s="60">
        <f>COUNTIF(F62:P62,"в")/COUNTA(F62:P62)</f>
        <v>0</v>
      </c>
      <c r="R62" s="61">
        <f>SUM(O62:Q62)</f>
        <v>0.90909090909090906</v>
      </c>
    </row>
    <row r="63" spans="1:18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/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4" t="s">
        <v>440</v>
      </c>
      <c r="N63" s="60">
        <f t="shared" ref="N63:N87" si="10">COUNTIF(C63:M63,"н")/COUNTA(C63:M63)</f>
        <v>0</v>
      </c>
      <c r="O63" s="60">
        <f t="shared" ref="O63:O87" si="11">COUNTIF(D63:N63,"с")/COUNTA(D63:N63)</f>
        <v>0.9</v>
      </c>
      <c r="P63" s="60">
        <f t="shared" ref="P63:P87" si="12">COUNTIF(E63:O63,"д")/COUNTA(E63:O63)</f>
        <v>0</v>
      </c>
      <c r="Q63" s="60">
        <f t="shared" ref="Q63:Q87" si="13">COUNTIF(F63:P63,"в")/COUNTA(F63:P63)</f>
        <v>0</v>
      </c>
      <c r="R63" s="61">
        <f t="shared" ref="R63:R87" si="14">SUM(O63:Q63)</f>
        <v>0.9</v>
      </c>
    </row>
    <row r="64" spans="1:18">
      <c r="A64" s="2">
        <v>3</v>
      </c>
      <c r="B64" s="21" t="s">
        <v>408</v>
      </c>
      <c r="C64" s="4" t="s">
        <v>440</v>
      </c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4" t="s">
        <v>440</v>
      </c>
      <c r="N64" s="60">
        <f t="shared" si="10"/>
        <v>0</v>
      </c>
      <c r="O64" s="60">
        <f t="shared" si="11"/>
        <v>0.90909090909090906</v>
      </c>
      <c r="P64" s="60">
        <f t="shared" si="12"/>
        <v>0</v>
      </c>
      <c r="Q64" s="60">
        <f t="shared" si="13"/>
        <v>0</v>
      </c>
      <c r="R64" s="61">
        <f t="shared" si="14"/>
        <v>0.90909090909090906</v>
      </c>
    </row>
    <row r="65" spans="1:18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60" t="e">
        <f t="shared" si="10"/>
        <v>#DIV/0!</v>
      </c>
      <c r="O65" s="60">
        <f t="shared" si="11"/>
        <v>0</v>
      </c>
      <c r="P65" s="60">
        <f t="shared" si="12"/>
        <v>0</v>
      </c>
      <c r="Q65" s="60">
        <f t="shared" si="13"/>
        <v>0</v>
      </c>
      <c r="R65" s="61">
        <f t="shared" si="14"/>
        <v>0</v>
      </c>
    </row>
    <row r="66" spans="1:18">
      <c r="A66" s="2">
        <v>5</v>
      </c>
      <c r="B66" s="21" t="s">
        <v>409</v>
      </c>
      <c r="C66" s="4" t="s">
        <v>440</v>
      </c>
      <c r="D66" s="4" t="s">
        <v>440</v>
      </c>
      <c r="E66" s="4" t="s">
        <v>440</v>
      </c>
      <c r="F66" s="4" t="s">
        <v>442</v>
      </c>
      <c r="G66" s="4" t="s">
        <v>442</v>
      </c>
      <c r="H66" s="4" t="s">
        <v>442</v>
      </c>
      <c r="I66" s="4" t="s">
        <v>440</v>
      </c>
      <c r="J66" s="4" t="s">
        <v>440</v>
      </c>
      <c r="K66" s="4" t="s">
        <v>442</v>
      </c>
      <c r="L66" s="4" t="s">
        <v>442</v>
      </c>
      <c r="M66" s="4" t="s">
        <v>440</v>
      </c>
      <c r="N66" s="60">
        <f t="shared" si="10"/>
        <v>0.45454545454545453</v>
      </c>
      <c r="O66" s="60">
        <f t="shared" si="11"/>
        <v>0.45454545454545453</v>
      </c>
      <c r="P66" s="60">
        <f t="shared" si="12"/>
        <v>0</v>
      </c>
      <c r="Q66" s="60">
        <f t="shared" si="13"/>
        <v>0</v>
      </c>
      <c r="R66" s="61">
        <f t="shared" si="14"/>
        <v>0.45454545454545453</v>
      </c>
    </row>
    <row r="67" spans="1:18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0" t="e">
        <f t="shared" si="10"/>
        <v>#DIV/0!</v>
      </c>
      <c r="O67" s="60">
        <f t="shared" si="11"/>
        <v>0</v>
      </c>
      <c r="P67" s="60">
        <f t="shared" si="12"/>
        <v>0</v>
      </c>
      <c r="Q67" s="60">
        <f t="shared" si="13"/>
        <v>0</v>
      </c>
      <c r="R67" s="61">
        <f t="shared" si="14"/>
        <v>0</v>
      </c>
    </row>
    <row r="68" spans="1:18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4" t="s">
        <v>440</v>
      </c>
      <c r="N68" s="60">
        <f t="shared" si="10"/>
        <v>0</v>
      </c>
      <c r="O68" s="60">
        <f t="shared" si="11"/>
        <v>0.90909090909090906</v>
      </c>
      <c r="P68" s="60">
        <f t="shared" si="12"/>
        <v>0</v>
      </c>
      <c r="Q68" s="60">
        <f t="shared" si="13"/>
        <v>0</v>
      </c>
      <c r="R68" s="61">
        <f t="shared" si="14"/>
        <v>0.90909090909090906</v>
      </c>
    </row>
    <row r="69" spans="1:18">
      <c r="A69" s="5">
        <v>8</v>
      </c>
      <c r="B69" s="21" t="s">
        <v>412</v>
      </c>
      <c r="C69" s="4" t="s">
        <v>440</v>
      </c>
      <c r="D69" s="4" t="s">
        <v>440</v>
      </c>
      <c r="E69" s="4" t="s">
        <v>440</v>
      </c>
      <c r="F69" s="4" t="s">
        <v>442</v>
      </c>
      <c r="G69" s="4" t="s">
        <v>442</v>
      </c>
      <c r="H69" s="4" t="s">
        <v>442</v>
      </c>
      <c r="I69" s="4" t="s">
        <v>442</v>
      </c>
      <c r="J69" s="4" t="s">
        <v>440</v>
      </c>
      <c r="K69" s="4" t="s">
        <v>440</v>
      </c>
      <c r="L69" s="4" t="s">
        <v>440</v>
      </c>
      <c r="M69" s="4" t="s">
        <v>442</v>
      </c>
      <c r="N69" s="60">
        <f t="shared" si="10"/>
        <v>0.45454545454545453</v>
      </c>
      <c r="O69" s="60">
        <f t="shared" si="11"/>
        <v>0.45454545454545453</v>
      </c>
      <c r="P69" s="60">
        <f t="shared" si="12"/>
        <v>0</v>
      </c>
      <c r="Q69" s="60">
        <f t="shared" si="13"/>
        <v>0</v>
      </c>
      <c r="R69" s="61">
        <f t="shared" si="14"/>
        <v>0.45454545454545453</v>
      </c>
    </row>
    <row r="70" spans="1:18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4" t="s">
        <v>440</v>
      </c>
      <c r="N70" s="60">
        <f t="shared" si="10"/>
        <v>0</v>
      </c>
      <c r="O70" s="60">
        <f t="shared" si="11"/>
        <v>0.90909090909090906</v>
      </c>
      <c r="P70" s="60">
        <f t="shared" si="12"/>
        <v>0</v>
      </c>
      <c r="Q70" s="60">
        <f t="shared" si="13"/>
        <v>0</v>
      </c>
      <c r="R70" s="61">
        <f t="shared" si="14"/>
        <v>0.90909090909090906</v>
      </c>
    </row>
    <row r="71" spans="1:18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4" t="s">
        <v>440</v>
      </c>
      <c r="N71" s="60">
        <f t="shared" si="10"/>
        <v>0</v>
      </c>
      <c r="O71" s="60">
        <f t="shared" si="11"/>
        <v>0.90909090909090906</v>
      </c>
      <c r="P71" s="60">
        <f t="shared" si="12"/>
        <v>0</v>
      </c>
      <c r="Q71" s="60">
        <f t="shared" si="13"/>
        <v>0</v>
      </c>
      <c r="R71" s="61">
        <f t="shared" si="14"/>
        <v>0.90909090909090906</v>
      </c>
    </row>
    <row r="72" spans="1:18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4" t="s">
        <v>440</v>
      </c>
      <c r="N72" s="60">
        <f t="shared" si="10"/>
        <v>0</v>
      </c>
      <c r="O72" s="60">
        <f t="shared" si="11"/>
        <v>0.90909090909090906</v>
      </c>
      <c r="P72" s="60">
        <f t="shared" si="12"/>
        <v>0</v>
      </c>
      <c r="Q72" s="60">
        <f t="shared" si="13"/>
        <v>0</v>
      </c>
      <c r="R72" s="61">
        <f t="shared" si="14"/>
        <v>0.90909090909090906</v>
      </c>
    </row>
    <row r="73" spans="1:18">
      <c r="A73" s="5">
        <v>12</v>
      </c>
      <c r="B73" s="21" t="s">
        <v>416</v>
      </c>
      <c r="C73" s="4" t="s">
        <v>440</v>
      </c>
      <c r="D73" s="4" t="s">
        <v>440</v>
      </c>
      <c r="E73" s="4" t="s">
        <v>440</v>
      </c>
      <c r="F73" s="4" t="s">
        <v>440</v>
      </c>
      <c r="G73" s="4" t="s">
        <v>442</v>
      </c>
      <c r="H73" s="4" t="s">
        <v>442</v>
      </c>
      <c r="I73" s="4" t="s">
        <v>442</v>
      </c>
      <c r="J73" s="4" t="s">
        <v>440</v>
      </c>
      <c r="K73" s="4" t="s">
        <v>440</v>
      </c>
      <c r="L73" s="4" t="s">
        <v>442</v>
      </c>
      <c r="M73" s="4" t="s">
        <v>442</v>
      </c>
      <c r="N73" s="60">
        <f t="shared" si="10"/>
        <v>0.45454545454545453</v>
      </c>
      <c r="O73" s="60">
        <f t="shared" si="11"/>
        <v>0.45454545454545453</v>
      </c>
      <c r="P73" s="60">
        <f t="shared" si="12"/>
        <v>0</v>
      </c>
      <c r="Q73" s="60">
        <f t="shared" si="13"/>
        <v>0</v>
      </c>
      <c r="R73" s="61">
        <f t="shared" si="14"/>
        <v>0.45454545454545453</v>
      </c>
    </row>
    <row r="74" spans="1:18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4" t="s">
        <v>440</v>
      </c>
      <c r="N74" s="60">
        <f t="shared" si="10"/>
        <v>0</v>
      </c>
      <c r="O74" s="60">
        <f t="shared" si="11"/>
        <v>0.90909090909090906</v>
      </c>
      <c r="P74" s="60">
        <f t="shared" si="12"/>
        <v>0</v>
      </c>
      <c r="Q74" s="60">
        <f t="shared" si="13"/>
        <v>0</v>
      </c>
      <c r="R74" s="61">
        <f t="shared" si="14"/>
        <v>0.90909090909090906</v>
      </c>
    </row>
    <row r="75" spans="1:18">
      <c r="A75" s="5">
        <v>14</v>
      </c>
      <c r="B75" s="21" t="s">
        <v>418</v>
      </c>
      <c r="C75" s="4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4" t="s">
        <v>440</v>
      </c>
      <c r="N75" s="60">
        <f t="shared" si="10"/>
        <v>0</v>
      </c>
      <c r="O75" s="60">
        <f t="shared" si="11"/>
        <v>0.90909090909090906</v>
      </c>
      <c r="P75" s="60">
        <f t="shared" si="12"/>
        <v>0</v>
      </c>
      <c r="Q75" s="60">
        <f t="shared" si="13"/>
        <v>0</v>
      </c>
      <c r="R75" s="61">
        <f t="shared" si="14"/>
        <v>0.90909090909090906</v>
      </c>
    </row>
    <row r="76" spans="1:18">
      <c r="A76" s="2">
        <v>15</v>
      </c>
      <c r="B76" s="21" t="s">
        <v>419</v>
      </c>
      <c r="C76" s="4" t="s">
        <v>440</v>
      </c>
      <c r="D76" s="4" t="s">
        <v>440</v>
      </c>
      <c r="E76" s="4" t="s">
        <v>440</v>
      </c>
      <c r="F76" s="4" t="s">
        <v>442</v>
      </c>
      <c r="G76" s="4" t="s">
        <v>442</v>
      </c>
      <c r="H76" s="4" t="s">
        <v>442</v>
      </c>
      <c r="I76" s="4" t="s">
        <v>440</v>
      </c>
      <c r="J76" s="4" t="s">
        <v>440</v>
      </c>
      <c r="K76" s="4" t="s">
        <v>442</v>
      </c>
      <c r="L76" s="4" t="s">
        <v>442</v>
      </c>
      <c r="M76" s="4" t="s">
        <v>442</v>
      </c>
      <c r="N76" s="60">
        <f t="shared" si="10"/>
        <v>0.54545454545454541</v>
      </c>
      <c r="O76" s="60">
        <f t="shared" si="11"/>
        <v>0.36363636363636365</v>
      </c>
      <c r="P76" s="60">
        <f t="shared" si="12"/>
        <v>0</v>
      </c>
      <c r="Q76" s="60">
        <f t="shared" si="13"/>
        <v>0</v>
      </c>
      <c r="R76" s="61">
        <f t="shared" si="14"/>
        <v>0.36363636363636365</v>
      </c>
    </row>
    <row r="77" spans="1:18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0" t="e">
        <f t="shared" si="10"/>
        <v>#DIV/0!</v>
      </c>
      <c r="O77" s="60">
        <f t="shared" si="11"/>
        <v>0</v>
      </c>
      <c r="P77" s="60">
        <f t="shared" si="12"/>
        <v>0</v>
      </c>
      <c r="Q77" s="60">
        <f t="shared" si="13"/>
        <v>0</v>
      </c>
      <c r="R77" s="61">
        <f t="shared" si="14"/>
        <v>0</v>
      </c>
    </row>
    <row r="78" spans="1:18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4" t="s">
        <v>440</v>
      </c>
      <c r="N78" s="60">
        <f t="shared" si="10"/>
        <v>0</v>
      </c>
      <c r="O78" s="60">
        <f t="shared" si="11"/>
        <v>0.90909090909090906</v>
      </c>
      <c r="P78" s="60">
        <f t="shared" si="12"/>
        <v>0</v>
      </c>
      <c r="Q78" s="60">
        <f t="shared" si="13"/>
        <v>0</v>
      </c>
      <c r="R78" s="61">
        <f t="shared" si="14"/>
        <v>0.90909090909090906</v>
      </c>
    </row>
    <row r="79" spans="1:18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4" t="s">
        <v>440</v>
      </c>
      <c r="N79" s="60">
        <f t="shared" si="10"/>
        <v>0</v>
      </c>
      <c r="O79" s="60">
        <f t="shared" si="11"/>
        <v>0.90909090909090906</v>
      </c>
      <c r="P79" s="60">
        <f t="shared" si="12"/>
        <v>0</v>
      </c>
      <c r="Q79" s="60">
        <f t="shared" si="13"/>
        <v>0</v>
      </c>
      <c r="R79" s="61">
        <f t="shared" si="14"/>
        <v>0.90909090909090906</v>
      </c>
    </row>
    <row r="80" spans="1:18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60">
        <f t="shared" si="10"/>
        <v>0</v>
      </c>
      <c r="O80" s="60">
        <f t="shared" si="11"/>
        <v>0</v>
      </c>
      <c r="P80" s="60">
        <f t="shared" si="12"/>
        <v>0.81818181818181823</v>
      </c>
      <c r="Q80" s="60">
        <f t="shared" si="13"/>
        <v>0</v>
      </c>
      <c r="R80" s="61">
        <f t="shared" si="14"/>
        <v>0.81818181818181823</v>
      </c>
    </row>
    <row r="81" spans="1:18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0" t="e">
        <f t="shared" si="10"/>
        <v>#DIV/0!</v>
      </c>
      <c r="O81" s="60">
        <f t="shared" si="11"/>
        <v>0</v>
      </c>
      <c r="P81" s="60">
        <f t="shared" si="12"/>
        <v>0</v>
      </c>
      <c r="Q81" s="60">
        <f t="shared" si="13"/>
        <v>0</v>
      </c>
      <c r="R81" s="61">
        <f t="shared" si="14"/>
        <v>0</v>
      </c>
    </row>
    <row r="82" spans="1:18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60">
        <f t="shared" si="10"/>
        <v>0</v>
      </c>
      <c r="O82" s="60">
        <f t="shared" si="11"/>
        <v>0</v>
      </c>
      <c r="P82" s="60">
        <f t="shared" si="12"/>
        <v>0.81818181818181823</v>
      </c>
      <c r="Q82" s="60">
        <f t="shared" si="13"/>
        <v>0</v>
      </c>
      <c r="R82" s="61">
        <f t="shared" si="14"/>
        <v>0.81818181818181823</v>
      </c>
    </row>
    <row r="83" spans="1:18">
      <c r="A83" s="5">
        <v>22</v>
      </c>
      <c r="B83" s="21" t="s">
        <v>425</v>
      </c>
      <c r="C83" s="8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4" t="s">
        <v>440</v>
      </c>
      <c r="N83" s="60">
        <f t="shared" si="10"/>
        <v>0</v>
      </c>
      <c r="O83" s="60">
        <f t="shared" si="11"/>
        <v>0.90909090909090906</v>
      </c>
      <c r="P83" s="60">
        <f t="shared" si="12"/>
        <v>0</v>
      </c>
      <c r="Q83" s="60">
        <f t="shared" si="13"/>
        <v>0</v>
      </c>
      <c r="R83" s="61">
        <f t="shared" si="14"/>
        <v>0.90909090909090906</v>
      </c>
    </row>
    <row r="84" spans="1:18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4" t="s">
        <v>440</v>
      </c>
      <c r="M84" s="4" t="s">
        <v>440</v>
      </c>
      <c r="N84" s="60">
        <f t="shared" si="10"/>
        <v>0</v>
      </c>
      <c r="O84" s="60">
        <f t="shared" si="11"/>
        <v>0.90909090909090906</v>
      </c>
      <c r="P84" s="60">
        <f t="shared" si="12"/>
        <v>0</v>
      </c>
      <c r="Q84" s="60">
        <f t="shared" si="13"/>
        <v>0</v>
      </c>
      <c r="R84" s="61">
        <f t="shared" si="14"/>
        <v>0.90909090909090906</v>
      </c>
    </row>
    <row r="85" spans="1:18">
      <c r="A85" s="5">
        <v>24</v>
      </c>
      <c r="B85" s="21" t="s">
        <v>427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60">
        <f t="shared" si="10"/>
        <v>0</v>
      </c>
      <c r="O85" s="60">
        <f t="shared" si="11"/>
        <v>0</v>
      </c>
      <c r="P85" s="60">
        <f t="shared" si="12"/>
        <v>0.81818181818181823</v>
      </c>
      <c r="Q85" s="60">
        <f t="shared" si="13"/>
        <v>0</v>
      </c>
      <c r="R85" s="61">
        <f t="shared" si="14"/>
        <v>0.81818181818181823</v>
      </c>
    </row>
    <row r="86" spans="1:18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4" t="s">
        <v>440</v>
      </c>
      <c r="N86" s="60">
        <f t="shared" si="10"/>
        <v>0</v>
      </c>
      <c r="O86" s="60">
        <f t="shared" si="11"/>
        <v>0.90909090909090906</v>
      </c>
      <c r="P86" s="60">
        <f t="shared" si="12"/>
        <v>0</v>
      </c>
      <c r="Q86" s="60">
        <f t="shared" si="13"/>
        <v>0</v>
      </c>
      <c r="R86" s="61">
        <f t="shared" si="14"/>
        <v>0.90909090909090906</v>
      </c>
    </row>
    <row r="87" spans="1:18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440</v>
      </c>
      <c r="F87" s="4" t="s">
        <v>442</v>
      </c>
      <c r="G87" s="4" t="s">
        <v>442</v>
      </c>
      <c r="H87" s="4" t="s">
        <v>442</v>
      </c>
      <c r="I87" s="4" t="s">
        <v>442</v>
      </c>
      <c r="J87" s="4" t="s">
        <v>442</v>
      </c>
      <c r="K87" s="4" t="s">
        <v>442</v>
      </c>
      <c r="L87" s="4" t="s">
        <v>442</v>
      </c>
      <c r="M87" s="4" t="s">
        <v>442</v>
      </c>
      <c r="N87" s="12">
        <f t="shared" si="10"/>
        <v>0.72727272727272729</v>
      </c>
      <c r="O87" s="12">
        <f t="shared" si="11"/>
        <v>0.18181818181818182</v>
      </c>
      <c r="P87" s="12">
        <f t="shared" si="12"/>
        <v>0</v>
      </c>
      <c r="Q87" s="12">
        <f t="shared" si="13"/>
        <v>0</v>
      </c>
      <c r="R87" s="13">
        <f t="shared" si="14"/>
        <v>0.18181818181818182</v>
      </c>
    </row>
    <row r="88" spans="1:18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4" t="s">
        <v>440</v>
      </c>
      <c r="N88" s="12"/>
      <c r="O88" s="12"/>
      <c r="P88" s="12"/>
      <c r="Q88" s="12"/>
      <c r="R88" s="13"/>
    </row>
    <row r="89" spans="1:18">
      <c r="A89" s="5">
        <v>28</v>
      </c>
      <c r="B89" s="21" t="s">
        <v>450</v>
      </c>
      <c r="C89" s="4" t="s">
        <v>440</v>
      </c>
      <c r="D89" s="4" t="s">
        <v>440</v>
      </c>
      <c r="E89" s="4" t="s">
        <v>440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442</v>
      </c>
      <c r="M89" s="4" t="s">
        <v>442</v>
      </c>
      <c r="N89" s="12"/>
      <c r="O89" s="12"/>
      <c r="P89" s="12"/>
      <c r="Q89" s="12"/>
      <c r="R89" s="13"/>
    </row>
    <row r="90" spans="1:18">
      <c r="A90" s="2">
        <v>29</v>
      </c>
      <c r="B90" s="21" t="s">
        <v>451</v>
      </c>
      <c r="C90" s="4" t="s">
        <v>440</v>
      </c>
      <c r="D90" s="4" t="s">
        <v>440</v>
      </c>
      <c r="E90" s="4" t="s">
        <v>440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442</v>
      </c>
      <c r="L90" s="4" t="s">
        <v>442</v>
      </c>
      <c r="M90" s="4" t="s">
        <v>442</v>
      </c>
      <c r="N90" s="12"/>
      <c r="O90" s="12"/>
      <c r="P90" s="12"/>
      <c r="Q90" s="12"/>
      <c r="R90" s="13"/>
    </row>
    <row r="91" spans="1:18">
      <c r="A91" s="5">
        <v>30</v>
      </c>
      <c r="B91" s="21" t="s">
        <v>452</v>
      </c>
      <c r="C91" s="8" t="s">
        <v>440</v>
      </c>
      <c r="D91" s="4" t="s">
        <v>440</v>
      </c>
      <c r="E91" s="4" t="s">
        <v>440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4" t="s">
        <v>442</v>
      </c>
      <c r="M91" s="4" t="s">
        <v>442</v>
      </c>
      <c r="N91" s="12"/>
      <c r="O91" s="12"/>
      <c r="P91" s="12"/>
      <c r="Q91" s="12"/>
      <c r="R91" s="13"/>
    </row>
    <row r="92" spans="1:18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4" t="s">
        <v>440</v>
      </c>
      <c r="N92" s="12"/>
      <c r="O92" s="12"/>
      <c r="P92" s="12"/>
      <c r="Q92" s="12"/>
      <c r="R92" s="13"/>
    </row>
    <row r="93" spans="1:18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12"/>
      <c r="O93" s="12"/>
      <c r="P93" s="12"/>
      <c r="Q93" s="12"/>
      <c r="R93" s="13"/>
    </row>
    <row r="94" spans="1:18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12"/>
      <c r="O94" s="12"/>
      <c r="P94" s="12"/>
      <c r="Q94" s="12"/>
      <c r="R94" s="13"/>
    </row>
    <row r="95" spans="1:18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12"/>
      <c r="O95" s="12"/>
      <c r="P95" s="12"/>
      <c r="Q95" s="12"/>
      <c r="R95" s="13"/>
    </row>
    <row r="96" spans="1:18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12"/>
      <c r="O96" s="12"/>
      <c r="P96" s="12"/>
      <c r="Q96" s="12"/>
      <c r="R96" s="13"/>
    </row>
    <row r="97" spans="1:18" ht="15" customHeight="1">
      <c r="A97" s="102" t="s">
        <v>53</v>
      </c>
      <c r="B97" s="102"/>
      <c r="C97" s="59">
        <f>COUNTIF(C62:C96,"н")/COUNTA(C62:C96)</f>
        <v>0</v>
      </c>
      <c r="D97" s="59">
        <f t="shared" ref="D97:M97" si="15">COUNTIF(D62:D96,"н")/COUNTA(D62:D96)</f>
        <v>0</v>
      </c>
      <c r="E97" s="59">
        <f t="shared" si="15"/>
        <v>0</v>
      </c>
      <c r="F97" s="59">
        <f t="shared" si="15"/>
        <v>0.26923076923076922</v>
      </c>
      <c r="G97" s="59">
        <f t="shared" si="15"/>
        <v>0.29629629629629628</v>
      </c>
      <c r="H97" s="59">
        <f t="shared" si="15"/>
        <v>0.29629629629629628</v>
      </c>
      <c r="I97" s="59">
        <f t="shared" si="15"/>
        <v>0.22222222222222221</v>
      </c>
      <c r="J97" s="59">
        <f t="shared" si="15"/>
        <v>0.14814814814814814</v>
      </c>
      <c r="K97" s="59">
        <f t="shared" si="15"/>
        <v>0.22222222222222221</v>
      </c>
      <c r="L97" s="59">
        <f t="shared" si="15"/>
        <v>0.25925925925925924</v>
      </c>
      <c r="M97" s="59">
        <f t="shared" si="15"/>
        <v>0.25925925925925924</v>
      </c>
      <c r="N97" s="87" t="s">
        <v>45</v>
      </c>
      <c r="O97" s="88"/>
      <c r="P97" s="88"/>
      <c r="Q97" s="88"/>
      <c r="R97" s="89"/>
    </row>
    <row r="98" spans="1:18" ht="15" customHeight="1">
      <c r="A98" s="102" t="s">
        <v>54</v>
      </c>
      <c r="B98" s="102"/>
      <c r="C98" s="59">
        <f>COUNTIF(C63:C97,"с")/COUNTA(C63:C97)</f>
        <v>0.85185185185185186</v>
      </c>
      <c r="D98" s="59">
        <f t="shared" ref="D98:M98" si="16">COUNTIF(D63:D97,"с")/COUNTA(D63:D97)</f>
        <v>0.85185185185185186</v>
      </c>
      <c r="E98" s="59">
        <f t="shared" si="16"/>
        <v>0.85185185185185186</v>
      </c>
      <c r="F98" s="59">
        <f t="shared" si="16"/>
        <v>0.57692307692307687</v>
      </c>
      <c r="G98" s="59">
        <f t="shared" si="16"/>
        <v>0.55555555555555558</v>
      </c>
      <c r="H98" s="59">
        <f t="shared" si="16"/>
        <v>0.55555555555555558</v>
      </c>
      <c r="I98" s="59">
        <f t="shared" si="16"/>
        <v>0.62962962962962965</v>
      </c>
      <c r="J98" s="59">
        <f t="shared" si="16"/>
        <v>0.70370370370370372</v>
      </c>
      <c r="K98" s="59">
        <f t="shared" si="16"/>
        <v>0.62962962962962965</v>
      </c>
      <c r="L98" s="59">
        <f t="shared" si="16"/>
        <v>0.59259259259259256</v>
      </c>
      <c r="M98" s="59">
        <f t="shared" si="16"/>
        <v>0.59259259259259256</v>
      </c>
      <c r="N98" s="90" t="s">
        <v>46</v>
      </c>
      <c r="O98" s="91"/>
      <c r="P98" s="91"/>
      <c r="Q98" s="91"/>
      <c r="R98" s="92"/>
    </row>
    <row r="99" spans="1:18" ht="15" customHeight="1">
      <c r="A99" s="102" t="s">
        <v>55</v>
      </c>
      <c r="B99" s="102"/>
      <c r="C99" s="59">
        <f>COUNTIF(C64:C98,"д")/COUNTA(C64:C98)</f>
        <v>0.1111111111111111</v>
      </c>
      <c r="D99" s="59">
        <f t="shared" ref="D99:M99" si="17">COUNTIF(D64:D98,"д")/COUNTA(D64:D98)</f>
        <v>0.1111111111111111</v>
      </c>
      <c r="E99" s="59">
        <f t="shared" si="17"/>
        <v>0.1111111111111111</v>
      </c>
      <c r="F99" s="59">
        <f t="shared" si="17"/>
        <v>0.1111111111111111</v>
      </c>
      <c r="G99" s="59">
        <f t="shared" si="17"/>
        <v>0.1111111111111111</v>
      </c>
      <c r="H99" s="59">
        <f t="shared" si="17"/>
        <v>0.1111111111111111</v>
      </c>
      <c r="I99" s="59">
        <f t="shared" si="17"/>
        <v>0.1111111111111111</v>
      </c>
      <c r="J99" s="59">
        <f t="shared" si="17"/>
        <v>0.1111111111111111</v>
      </c>
      <c r="K99" s="59">
        <f t="shared" si="17"/>
        <v>0.1111111111111111</v>
      </c>
      <c r="L99" s="59">
        <f t="shared" si="17"/>
        <v>0.1111111111111111</v>
      </c>
      <c r="M99" s="59">
        <f t="shared" si="17"/>
        <v>0.1111111111111111</v>
      </c>
      <c r="N99" s="93" t="s">
        <v>47</v>
      </c>
      <c r="O99" s="94"/>
      <c r="P99" s="94"/>
      <c r="Q99" s="94"/>
      <c r="R99" s="95"/>
    </row>
    <row r="100" spans="1:18" ht="15" customHeight="1">
      <c r="A100" s="102" t="s">
        <v>56</v>
      </c>
      <c r="B100" s="102"/>
      <c r="C100" s="59">
        <f>COUNTIF(C65:C99,"в")/COUNTA(C65:C99)</f>
        <v>0</v>
      </c>
      <c r="D100" s="59">
        <f t="shared" ref="D100:M100" si="18">COUNTIF(D65:D99,"в")/COUNTA(D65:D99)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96" t="s">
        <v>48</v>
      </c>
      <c r="O100" s="97"/>
      <c r="P100" s="97"/>
      <c r="Q100" s="97"/>
      <c r="R100" s="92"/>
    </row>
    <row r="101" spans="1:18">
      <c r="A101" s="100" t="s">
        <v>57</v>
      </c>
      <c r="B101" s="100"/>
      <c r="C101" s="59">
        <f>SUM(C98:C100)</f>
        <v>0.96296296296296302</v>
      </c>
      <c r="D101" s="59">
        <f t="shared" ref="D101:M101" si="19">SUM(D98:D100)</f>
        <v>0.96296296296296302</v>
      </c>
      <c r="E101" s="59">
        <f t="shared" si="19"/>
        <v>0.96296296296296302</v>
      </c>
      <c r="F101" s="59">
        <f t="shared" si="19"/>
        <v>0.68803418803418803</v>
      </c>
      <c r="G101" s="59">
        <f t="shared" si="19"/>
        <v>0.66666666666666674</v>
      </c>
      <c r="H101" s="59">
        <f t="shared" si="19"/>
        <v>0.66666666666666674</v>
      </c>
      <c r="I101" s="59">
        <f t="shared" si="19"/>
        <v>0.7407407407407407</v>
      </c>
      <c r="J101" s="59">
        <f t="shared" si="19"/>
        <v>0.81481481481481488</v>
      </c>
      <c r="K101" s="59">
        <f t="shared" si="19"/>
        <v>0.7407407407407407</v>
      </c>
      <c r="L101" s="59">
        <f t="shared" si="19"/>
        <v>0.70370370370370372</v>
      </c>
      <c r="M101" s="59">
        <f t="shared" si="19"/>
        <v>0.70370370370370372</v>
      </c>
      <c r="N101" s="14" t="s">
        <v>49</v>
      </c>
      <c r="O101" s="14" t="s">
        <v>50</v>
      </c>
      <c r="P101" s="14" t="s">
        <v>51</v>
      </c>
      <c r="Q101" s="14" t="s">
        <v>52</v>
      </c>
      <c r="R101" s="15" t="s">
        <v>44</v>
      </c>
    </row>
    <row r="102" spans="1:18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2" t="e">
        <f>AVERAGE(N62:N96)</f>
        <v>#DIV/0!</v>
      </c>
      <c r="O102" s="62">
        <f>AVERAGE(O62:O96)</f>
        <v>0.56258741258741241</v>
      </c>
      <c r="P102" s="62">
        <f>AVERAGE(P62:P96)</f>
        <v>9.4405594405594401E-2</v>
      </c>
      <c r="Q102" s="62">
        <f>AVERAGE(Q62:Q96)</f>
        <v>0</v>
      </c>
      <c r="R102" s="62">
        <f>AVERAGE(R62:R96)</f>
        <v>0.65699300699300689</v>
      </c>
    </row>
  </sheetData>
  <mergeCells count="69">
    <mergeCell ref="A102:B102"/>
    <mergeCell ref="A97:B97"/>
    <mergeCell ref="N97:R97"/>
    <mergeCell ref="A98:B98"/>
    <mergeCell ref="N98:R98"/>
    <mergeCell ref="A99:B99"/>
    <mergeCell ref="N99:R99"/>
    <mergeCell ref="A100:B100"/>
    <mergeCell ref="N100:R100"/>
    <mergeCell ref="L59:L61"/>
    <mergeCell ref="P59:P61"/>
    <mergeCell ref="Q59:Q61"/>
    <mergeCell ref="R59:R61"/>
    <mergeCell ref="A101:B101"/>
    <mergeCell ref="O59:O61"/>
    <mergeCell ref="I57:M58"/>
    <mergeCell ref="N57:R57"/>
    <mergeCell ref="F57:H57"/>
    <mergeCell ref="C57:E58"/>
    <mergeCell ref="C59:E59"/>
    <mergeCell ref="C60:C61"/>
    <mergeCell ref="D60:D61"/>
    <mergeCell ref="E60:E61"/>
    <mergeCell ref="F58:F61"/>
    <mergeCell ref="I59:I61"/>
    <mergeCell ref="J59:J61"/>
    <mergeCell ref="M59:M61"/>
    <mergeCell ref="N59:N61"/>
    <mergeCell ref="N58:R58"/>
    <mergeCell ref="K59:K61"/>
    <mergeCell ref="G58:G61"/>
    <mergeCell ref="H58:H61"/>
    <mergeCell ref="A50:B50"/>
    <mergeCell ref="A51:B51"/>
    <mergeCell ref="A57:A61"/>
    <mergeCell ref="B57:B61"/>
    <mergeCell ref="A46:B46"/>
    <mergeCell ref="A47:B47"/>
    <mergeCell ref="A48:B48"/>
    <mergeCell ref="A49:B49"/>
    <mergeCell ref="N46:R46"/>
    <mergeCell ref="N47:R47"/>
    <mergeCell ref="N48:R48"/>
    <mergeCell ref="N49:R49"/>
    <mergeCell ref="N6:R6"/>
    <mergeCell ref="N7:R7"/>
    <mergeCell ref="N8:N10"/>
    <mergeCell ref="O8:O10"/>
    <mergeCell ref="P8:P10"/>
    <mergeCell ref="Q8:Q10"/>
    <mergeCell ref="R8:R10"/>
    <mergeCell ref="A4:G4"/>
    <mergeCell ref="A6:A10"/>
    <mergeCell ref="B6:B10"/>
    <mergeCell ref="C6:E7"/>
    <mergeCell ref="F6:H6"/>
    <mergeCell ref="C8:E8"/>
    <mergeCell ref="C9:C10"/>
    <mergeCell ref="D9:D10"/>
    <mergeCell ref="E9:E10"/>
    <mergeCell ref="I6:M7"/>
    <mergeCell ref="F7:F10"/>
    <mergeCell ref="G7:G10"/>
    <mergeCell ref="H7:H10"/>
    <mergeCell ref="I8:I10"/>
    <mergeCell ref="J8:J10"/>
    <mergeCell ref="K8:K10"/>
    <mergeCell ref="L8:L10"/>
    <mergeCell ref="M8:M10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102"/>
  <sheetViews>
    <sheetView topLeftCell="K82" workbookViewId="0">
      <selection activeCell="U88" sqref="U88"/>
    </sheetView>
  </sheetViews>
  <sheetFormatPr defaultRowHeight="15"/>
  <cols>
    <col min="2" max="2" width="23.5703125" customWidth="1"/>
    <col min="23" max="23" width="11.42578125" customWidth="1"/>
    <col min="25" max="25" width="11.85546875" customWidth="1"/>
  </cols>
  <sheetData>
    <row r="1" spans="1:25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5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5" ht="15.75">
      <c r="A3" s="9" t="s">
        <v>23</v>
      </c>
      <c r="B3" s="10"/>
      <c r="C3" s="9" t="s">
        <v>301</v>
      </c>
      <c r="D3" s="10"/>
      <c r="E3" s="10"/>
      <c r="F3" s="10"/>
      <c r="G3" s="10"/>
      <c r="H3" s="10"/>
    </row>
    <row r="4" spans="1:25">
      <c r="A4" s="27" t="s">
        <v>286</v>
      </c>
      <c r="B4" s="28"/>
      <c r="C4" s="28"/>
      <c r="D4" s="28"/>
      <c r="E4" s="28"/>
      <c r="F4" s="28"/>
      <c r="G4" s="28"/>
      <c r="H4" s="28"/>
      <c r="I4" s="28"/>
      <c r="J4" s="28"/>
    </row>
    <row r="5" spans="1:25" ht="15.75">
      <c r="A5" s="9" t="s">
        <v>25</v>
      </c>
      <c r="C5" s="11" t="s">
        <v>60</v>
      </c>
    </row>
    <row r="6" spans="1:25">
      <c r="A6" s="74" t="s">
        <v>0</v>
      </c>
      <c r="B6" s="76" t="s">
        <v>1</v>
      </c>
      <c r="C6" s="104" t="s">
        <v>287</v>
      </c>
      <c r="D6" s="105"/>
      <c r="E6" s="105"/>
      <c r="F6" s="105"/>
      <c r="G6" s="105"/>
      <c r="H6" s="105"/>
      <c r="I6" s="105"/>
      <c r="J6" s="105"/>
      <c r="K6" s="104" t="s">
        <v>302</v>
      </c>
      <c r="L6" s="105"/>
      <c r="M6" s="105"/>
      <c r="N6" s="105"/>
      <c r="O6" s="105"/>
      <c r="P6" s="105"/>
      <c r="Q6" s="105"/>
      <c r="R6" s="104" t="s">
        <v>303</v>
      </c>
      <c r="S6" s="105"/>
      <c r="T6" s="105"/>
      <c r="U6" s="98" t="s">
        <v>38</v>
      </c>
      <c r="V6" s="98"/>
      <c r="W6" s="98"/>
      <c r="X6" s="98"/>
      <c r="Y6" s="98"/>
    </row>
    <row r="7" spans="1:25">
      <c r="A7" s="74"/>
      <c r="B7" s="117"/>
      <c r="C7" s="82" t="s">
        <v>288</v>
      </c>
      <c r="D7" s="82" t="s">
        <v>289</v>
      </c>
      <c r="E7" s="82" t="s">
        <v>290</v>
      </c>
      <c r="F7" s="82" t="s">
        <v>291</v>
      </c>
      <c r="G7" s="82" t="s">
        <v>292</v>
      </c>
      <c r="H7" s="110" t="s">
        <v>293</v>
      </c>
      <c r="I7" s="82" t="s">
        <v>294</v>
      </c>
      <c r="J7" s="143" t="s">
        <v>295</v>
      </c>
      <c r="K7" s="82" t="s">
        <v>304</v>
      </c>
      <c r="L7" s="82" t="s">
        <v>305</v>
      </c>
      <c r="M7" s="82" t="s">
        <v>306</v>
      </c>
      <c r="N7" s="110" t="s">
        <v>307</v>
      </c>
      <c r="O7" s="110"/>
      <c r="P7" s="110" t="s">
        <v>308</v>
      </c>
      <c r="Q7" s="110"/>
      <c r="R7" s="110" t="s">
        <v>309</v>
      </c>
      <c r="S7" s="110"/>
      <c r="T7" s="110"/>
      <c r="U7" s="95" t="s">
        <v>39</v>
      </c>
      <c r="V7" s="95"/>
      <c r="W7" s="95"/>
      <c r="X7" s="95"/>
      <c r="Y7" s="95"/>
    </row>
    <row r="8" spans="1:25">
      <c r="A8" s="74"/>
      <c r="B8" s="117"/>
      <c r="C8" s="82" t="s">
        <v>296</v>
      </c>
      <c r="D8" s="82" t="s">
        <v>297</v>
      </c>
      <c r="E8" s="82" t="s">
        <v>298</v>
      </c>
      <c r="F8" s="82" t="s">
        <v>299</v>
      </c>
      <c r="G8" s="82" t="s">
        <v>300</v>
      </c>
      <c r="H8" s="110"/>
      <c r="I8" s="82"/>
      <c r="J8" s="143"/>
      <c r="K8" s="82" t="s">
        <v>310</v>
      </c>
      <c r="L8" s="82" t="s">
        <v>311</v>
      </c>
      <c r="M8" s="82"/>
      <c r="N8" s="110"/>
      <c r="O8" s="110"/>
      <c r="P8" s="110"/>
      <c r="Q8" s="110"/>
      <c r="R8" s="82" t="s">
        <v>312</v>
      </c>
      <c r="S8" s="110" t="s">
        <v>313</v>
      </c>
      <c r="T8" s="110"/>
      <c r="U8" s="99" t="s">
        <v>40</v>
      </c>
      <c r="V8" s="99" t="s">
        <v>41</v>
      </c>
      <c r="W8" s="99" t="s">
        <v>42</v>
      </c>
      <c r="X8" s="99" t="s">
        <v>43</v>
      </c>
      <c r="Y8" s="85" t="s">
        <v>44</v>
      </c>
    </row>
    <row r="9" spans="1:25">
      <c r="A9" s="74"/>
      <c r="B9" s="117"/>
      <c r="C9" s="82" t="s">
        <v>296</v>
      </c>
      <c r="D9" s="82" t="s">
        <v>297</v>
      </c>
      <c r="E9" s="82" t="s">
        <v>298</v>
      </c>
      <c r="F9" s="82" t="s">
        <v>299</v>
      </c>
      <c r="G9" s="82" t="s">
        <v>300</v>
      </c>
      <c r="H9" s="110"/>
      <c r="I9" s="82"/>
      <c r="J9" s="143"/>
      <c r="K9" s="82" t="s">
        <v>310</v>
      </c>
      <c r="L9" s="82" t="s">
        <v>311</v>
      </c>
      <c r="M9" s="82"/>
      <c r="N9" s="82" t="s">
        <v>314</v>
      </c>
      <c r="O9" s="82" t="s">
        <v>315</v>
      </c>
      <c r="P9" s="82" t="s">
        <v>316</v>
      </c>
      <c r="Q9" s="82" t="s">
        <v>317</v>
      </c>
      <c r="R9" s="82"/>
      <c r="S9" s="105"/>
      <c r="T9" s="105"/>
      <c r="U9" s="99"/>
      <c r="V9" s="99"/>
      <c r="W9" s="99"/>
      <c r="X9" s="99"/>
      <c r="Y9" s="85"/>
    </row>
    <row r="10" spans="1:25">
      <c r="A10" s="75"/>
      <c r="B10" s="117"/>
      <c r="C10" s="82" t="s">
        <v>296</v>
      </c>
      <c r="D10" s="82" t="s">
        <v>297</v>
      </c>
      <c r="E10" s="82" t="s">
        <v>298</v>
      </c>
      <c r="F10" s="82" t="s">
        <v>299</v>
      </c>
      <c r="G10" s="82" t="s">
        <v>300</v>
      </c>
      <c r="H10" s="110"/>
      <c r="I10" s="82"/>
      <c r="J10" s="143"/>
      <c r="K10" s="82" t="s">
        <v>310</v>
      </c>
      <c r="L10" s="82" t="s">
        <v>311</v>
      </c>
      <c r="M10" s="82"/>
      <c r="N10" s="82"/>
      <c r="O10" s="82"/>
      <c r="P10" s="82"/>
      <c r="Q10" s="82"/>
      <c r="R10" s="82"/>
      <c r="S10" s="25" t="s">
        <v>318</v>
      </c>
      <c r="T10" s="25" t="s">
        <v>319</v>
      </c>
      <c r="U10" s="99"/>
      <c r="V10" s="99"/>
      <c r="W10" s="99"/>
      <c r="X10" s="99"/>
      <c r="Y10" s="85"/>
    </row>
    <row r="11" spans="1:25">
      <c r="A11" s="2">
        <v>1</v>
      </c>
      <c r="B11" s="21" t="s">
        <v>406</v>
      </c>
      <c r="C11" s="4" t="s">
        <v>442</v>
      </c>
      <c r="D11" s="4" t="s">
        <v>442</v>
      </c>
      <c r="E11" s="4" t="s">
        <v>442</v>
      </c>
      <c r="F11" s="4" t="s">
        <v>442</v>
      </c>
      <c r="G11" s="4" t="s">
        <v>442</v>
      </c>
      <c r="H11" s="4" t="s">
        <v>442</v>
      </c>
      <c r="I11" s="4" t="s">
        <v>442</v>
      </c>
      <c r="J11" s="4" t="s">
        <v>442</v>
      </c>
      <c r="K11" s="4" t="s">
        <v>442</v>
      </c>
      <c r="L11" s="4" t="s">
        <v>440</v>
      </c>
      <c r="M11" s="4" t="s">
        <v>442</v>
      </c>
      <c r="N11" s="4" t="s">
        <v>442</v>
      </c>
      <c r="O11" s="4" t="s">
        <v>442</v>
      </c>
      <c r="P11" s="4" t="s">
        <v>442</v>
      </c>
      <c r="Q11" s="4" t="s">
        <v>442</v>
      </c>
      <c r="R11" s="4" t="s">
        <v>440</v>
      </c>
      <c r="S11" s="4" t="s">
        <v>440</v>
      </c>
      <c r="T11" s="4" t="s">
        <v>442</v>
      </c>
      <c r="U11" s="60">
        <f>COUNTIF(C11:T11,"н")/COUNTA(C11:T11)</f>
        <v>0.83333333333333337</v>
      </c>
      <c r="V11" s="60">
        <f>COUNTIF(D11:U11,"с")/COUNTA(D11:U11)</f>
        <v>0.16666666666666666</v>
      </c>
      <c r="W11" s="60">
        <f>COUNTIF(E11:V11,"д")/COUNTA(E11:V11)</f>
        <v>0</v>
      </c>
      <c r="X11" s="60">
        <f>COUNTIF(F11:W11,"в")/COUNTA(F11:W11)</f>
        <v>0</v>
      </c>
      <c r="Y11" s="63">
        <f>SUM(V11:X11)</f>
        <v>0.16666666666666666</v>
      </c>
    </row>
    <row r="12" spans="1:25">
      <c r="A12" s="5">
        <v>2</v>
      </c>
      <c r="B12" s="21" t="s">
        <v>407</v>
      </c>
      <c r="C12" s="4" t="s">
        <v>442</v>
      </c>
      <c r="D12" s="4" t="s">
        <v>442</v>
      </c>
      <c r="E12" s="4" t="s">
        <v>442</v>
      </c>
      <c r="F12" s="4" t="s">
        <v>442</v>
      </c>
      <c r="G12" s="4" t="s">
        <v>442</v>
      </c>
      <c r="H12" s="4" t="s">
        <v>442</v>
      </c>
      <c r="I12" s="4" t="s">
        <v>442</v>
      </c>
      <c r="J12" s="4" t="s">
        <v>440</v>
      </c>
      <c r="K12" s="4" t="s">
        <v>442</v>
      </c>
      <c r="L12" s="4" t="s">
        <v>442</v>
      </c>
      <c r="M12" s="4" t="s">
        <v>442</v>
      </c>
      <c r="N12" s="4" t="s">
        <v>442</v>
      </c>
      <c r="O12" s="4" t="s">
        <v>442</v>
      </c>
      <c r="P12" s="4" t="s">
        <v>442</v>
      </c>
      <c r="Q12" s="4" t="s">
        <v>442</v>
      </c>
      <c r="R12" s="4" t="s">
        <v>440</v>
      </c>
      <c r="S12" s="4" t="s">
        <v>440</v>
      </c>
      <c r="T12" s="4" t="s">
        <v>442</v>
      </c>
      <c r="U12" s="60">
        <f t="shared" ref="U12:U35" si="0">COUNTIF(C12:T12,"н")/COUNTA(C12:T12)</f>
        <v>0.83333333333333337</v>
      </c>
      <c r="V12" s="60">
        <f t="shared" ref="V12:V35" si="1">COUNTIF(D12:U12,"с")/COUNTA(D12:U12)</f>
        <v>0.16666666666666666</v>
      </c>
      <c r="W12" s="60">
        <f t="shared" ref="W12:W35" si="2">COUNTIF(E12:V12,"д")/COUNTA(E12:V12)</f>
        <v>0</v>
      </c>
      <c r="X12" s="60">
        <f t="shared" ref="X12:X35" si="3">COUNTIF(F12:W12,"в")/COUNTA(F12:W12)</f>
        <v>0</v>
      </c>
      <c r="Y12" s="63">
        <f t="shared" ref="Y12:Y35" si="4">SUM(V12:X12)</f>
        <v>0.16666666666666666</v>
      </c>
    </row>
    <row r="13" spans="1:25">
      <c r="A13" s="2">
        <v>3</v>
      </c>
      <c r="B13" s="21" t="s">
        <v>408</v>
      </c>
      <c r="C13" s="4" t="s">
        <v>442</v>
      </c>
      <c r="D13" s="4" t="s">
        <v>442</v>
      </c>
      <c r="E13" s="4" t="s">
        <v>442</v>
      </c>
      <c r="F13" s="4" t="s">
        <v>442</v>
      </c>
      <c r="G13" s="4" t="s">
        <v>442</v>
      </c>
      <c r="H13" s="4" t="s">
        <v>442</v>
      </c>
      <c r="I13" s="4" t="s">
        <v>442</v>
      </c>
      <c r="J13" s="4" t="s">
        <v>440</v>
      </c>
      <c r="K13" s="4" t="s">
        <v>440</v>
      </c>
      <c r="L13" s="4" t="s">
        <v>442</v>
      </c>
      <c r="M13" s="4" t="s">
        <v>440</v>
      </c>
      <c r="N13" s="4" t="s">
        <v>442</v>
      </c>
      <c r="O13" s="4" t="s">
        <v>442</v>
      </c>
      <c r="P13" s="4" t="s">
        <v>440</v>
      </c>
      <c r="Q13" s="4" t="s">
        <v>442</v>
      </c>
      <c r="R13" s="4" t="s">
        <v>440</v>
      </c>
      <c r="S13" s="4" t="s">
        <v>440</v>
      </c>
      <c r="T13" s="4" t="s">
        <v>442</v>
      </c>
      <c r="U13" s="60">
        <f t="shared" si="0"/>
        <v>0.66666666666666663</v>
      </c>
      <c r="V13" s="60">
        <f t="shared" si="1"/>
        <v>0.33333333333333331</v>
      </c>
      <c r="W13" s="60">
        <f t="shared" si="2"/>
        <v>0</v>
      </c>
      <c r="X13" s="60">
        <f t="shared" si="3"/>
        <v>0</v>
      </c>
      <c r="Y13" s="63">
        <f t="shared" si="4"/>
        <v>0.33333333333333331</v>
      </c>
    </row>
    <row r="14" spans="1:25">
      <c r="A14" s="5">
        <v>4</v>
      </c>
      <c r="B14" s="21" t="s">
        <v>429</v>
      </c>
      <c r="C14" s="4" t="s">
        <v>440</v>
      </c>
      <c r="D14" s="4" t="s">
        <v>440</v>
      </c>
      <c r="E14" s="4" t="s">
        <v>442</v>
      </c>
      <c r="F14" s="4" t="s">
        <v>442</v>
      </c>
      <c r="G14" s="4" t="s">
        <v>442</v>
      </c>
      <c r="H14" s="4" t="s">
        <v>442</v>
      </c>
      <c r="I14" s="4" t="s">
        <v>442</v>
      </c>
      <c r="J14" s="4" t="s">
        <v>440</v>
      </c>
      <c r="K14" s="4" t="s">
        <v>442</v>
      </c>
      <c r="L14" s="4" t="s">
        <v>440</v>
      </c>
      <c r="M14" s="4" t="s">
        <v>442</v>
      </c>
      <c r="N14" s="4" t="s">
        <v>442</v>
      </c>
      <c r="O14" s="4" t="s">
        <v>442</v>
      </c>
      <c r="P14" s="4" t="s">
        <v>440</v>
      </c>
      <c r="Q14" s="4" t="s">
        <v>442</v>
      </c>
      <c r="R14" s="4" t="s">
        <v>440</v>
      </c>
      <c r="S14" s="4" t="s">
        <v>440</v>
      </c>
      <c r="T14" s="4" t="s">
        <v>442</v>
      </c>
      <c r="U14" s="60">
        <f t="shared" si="0"/>
        <v>0.61111111111111116</v>
      </c>
      <c r="V14" s="60">
        <f t="shared" si="1"/>
        <v>0.33333333333333331</v>
      </c>
      <c r="W14" s="60">
        <f t="shared" si="2"/>
        <v>0</v>
      </c>
      <c r="X14" s="60">
        <f t="shared" si="3"/>
        <v>0</v>
      </c>
      <c r="Y14" s="63">
        <f t="shared" si="4"/>
        <v>0.33333333333333331</v>
      </c>
    </row>
    <row r="15" spans="1:25">
      <c r="A15" s="2">
        <v>5</v>
      </c>
      <c r="B15" s="21" t="s">
        <v>433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442</v>
      </c>
      <c r="H15" s="4" t="s">
        <v>442</v>
      </c>
      <c r="I15" s="4" t="s">
        <v>442</v>
      </c>
      <c r="J15" s="4" t="s">
        <v>442</v>
      </c>
      <c r="K15" s="4" t="s">
        <v>442</v>
      </c>
      <c r="L15" s="4" t="s">
        <v>440</v>
      </c>
      <c r="M15" s="4" t="s">
        <v>442</v>
      </c>
      <c r="N15" s="4" t="s">
        <v>442</v>
      </c>
      <c r="O15" s="4" t="s">
        <v>442</v>
      </c>
      <c r="P15" s="4" t="s">
        <v>442</v>
      </c>
      <c r="Q15" s="4" t="s">
        <v>442</v>
      </c>
      <c r="R15" s="4" t="s">
        <v>440</v>
      </c>
      <c r="S15" s="4" t="s">
        <v>440</v>
      </c>
      <c r="T15" s="4" t="s">
        <v>442</v>
      </c>
      <c r="U15" s="60">
        <f t="shared" si="0"/>
        <v>0.83333333333333337</v>
      </c>
      <c r="V15" s="60">
        <f t="shared" si="1"/>
        <v>0.16666666666666666</v>
      </c>
      <c r="W15" s="60">
        <f t="shared" si="2"/>
        <v>0</v>
      </c>
      <c r="X15" s="60">
        <f t="shared" si="3"/>
        <v>0</v>
      </c>
      <c r="Y15" s="63">
        <f t="shared" si="4"/>
        <v>0.16666666666666666</v>
      </c>
    </row>
    <row r="16" spans="1:25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440</v>
      </c>
      <c r="M16" s="4" t="s">
        <v>442</v>
      </c>
      <c r="N16" s="4" t="s">
        <v>442</v>
      </c>
      <c r="O16" s="4" t="s">
        <v>442</v>
      </c>
      <c r="P16" s="4" t="s">
        <v>442</v>
      </c>
      <c r="Q16" s="4" t="s">
        <v>442</v>
      </c>
      <c r="R16" s="4" t="s">
        <v>440</v>
      </c>
      <c r="S16" s="4" t="s">
        <v>440</v>
      </c>
      <c r="T16" s="4" t="s">
        <v>442</v>
      </c>
      <c r="U16" s="60">
        <f t="shared" si="0"/>
        <v>0.83333333333333337</v>
      </c>
      <c r="V16" s="60">
        <f t="shared" si="1"/>
        <v>0.16666666666666666</v>
      </c>
      <c r="W16" s="60">
        <f t="shared" si="2"/>
        <v>0</v>
      </c>
      <c r="X16" s="60">
        <f t="shared" si="3"/>
        <v>0</v>
      </c>
      <c r="Y16" s="63">
        <f t="shared" si="4"/>
        <v>0.16666666666666666</v>
      </c>
    </row>
    <row r="17" spans="1:25">
      <c r="A17" s="2">
        <v>7</v>
      </c>
      <c r="B17" s="21" t="s">
        <v>411</v>
      </c>
      <c r="C17" s="4" t="s">
        <v>442</v>
      </c>
      <c r="D17" s="4" t="s">
        <v>442</v>
      </c>
      <c r="E17" s="4" t="s">
        <v>442</v>
      </c>
      <c r="F17" s="4" t="s">
        <v>442</v>
      </c>
      <c r="G17" s="4" t="s">
        <v>442</v>
      </c>
      <c r="H17" s="4" t="s">
        <v>442</v>
      </c>
      <c r="I17" s="4" t="s">
        <v>442</v>
      </c>
      <c r="J17" s="4" t="s">
        <v>440</v>
      </c>
      <c r="K17" s="4" t="s">
        <v>442</v>
      </c>
      <c r="L17" s="4" t="s">
        <v>440</v>
      </c>
      <c r="M17" s="4" t="s">
        <v>442</v>
      </c>
      <c r="N17" s="4" t="s">
        <v>442</v>
      </c>
      <c r="O17" s="4" t="s">
        <v>442</v>
      </c>
      <c r="P17" s="4" t="s">
        <v>442</v>
      </c>
      <c r="Q17" s="4" t="s">
        <v>442</v>
      </c>
      <c r="R17" s="4" t="s">
        <v>442</v>
      </c>
      <c r="S17" s="4" t="s">
        <v>440</v>
      </c>
      <c r="T17" s="4" t="s">
        <v>442</v>
      </c>
      <c r="U17" s="60">
        <f t="shared" si="0"/>
        <v>0.83333333333333337</v>
      </c>
      <c r="V17" s="60">
        <f t="shared" si="1"/>
        <v>0.16666666666666666</v>
      </c>
      <c r="W17" s="60">
        <f t="shared" si="2"/>
        <v>0</v>
      </c>
      <c r="X17" s="60">
        <f t="shared" si="3"/>
        <v>0</v>
      </c>
      <c r="Y17" s="63">
        <f t="shared" si="4"/>
        <v>0.16666666666666666</v>
      </c>
    </row>
    <row r="18" spans="1:25">
      <c r="A18" s="5">
        <v>8</v>
      </c>
      <c r="B18" s="21" t="s">
        <v>412</v>
      </c>
      <c r="C18" s="4" t="s">
        <v>442</v>
      </c>
      <c r="D18" s="4" t="s">
        <v>442</v>
      </c>
      <c r="E18" s="4" t="s">
        <v>442</v>
      </c>
      <c r="F18" s="4" t="s">
        <v>442</v>
      </c>
      <c r="G18" s="4" t="s">
        <v>442</v>
      </c>
      <c r="H18" s="4" t="s">
        <v>442</v>
      </c>
      <c r="I18" s="4" t="s">
        <v>442</v>
      </c>
      <c r="J18" s="4" t="s">
        <v>442</v>
      </c>
      <c r="K18" s="4" t="s">
        <v>442</v>
      </c>
      <c r="L18" s="4" t="s">
        <v>440</v>
      </c>
      <c r="M18" s="4" t="s">
        <v>442</v>
      </c>
      <c r="N18" s="4" t="s">
        <v>442</v>
      </c>
      <c r="O18" s="4" t="s">
        <v>442</v>
      </c>
      <c r="P18" s="4" t="s">
        <v>442</v>
      </c>
      <c r="Q18" s="4" t="s">
        <v>442</v>
      </c>
      <c r="R18" s="4" t="s">
        <v>442</v>
      </c>
      <c r="S18" s="4" t="s">
        <v>440</v>
      </c>
      <c r="T18" s="4" t="s">
        <v>442</v>
      </c>
      <c r="U18" s="60">
        <f t="shared" si="0"/>
        <v>0.88888888888888884</v>
      </c>
      <c r="V18" s="60">
        <f t="shared" si="1"/>
        <v>0.1111111111111111</v>
      </c>
      <c r="W18" s="60">
        <f t="shared" si="2"/>
        <v>0</v>
      </c>
      <c r="X18" s="60">
        <f t="shared" si="3"/>
        <v>0</v>
      </c>
      <c r="Y18" s="63">
        <f t="shared" si="4"/>
        <v>0.1111111111111111</v>
      </c>
    </row>
    <row r="19" spans="1:25">
      <c r="A19" s="2">
        <v>9</v>
      </c>
      <c r="B19" s="21" t="s">
        <v>413</v>
      </c>
      <c r="C19" s="4" t="s">
        <v>442</v>
      </c>
      <c r="D19" s="4" t="s">
        <v>442</v>
      </c>
      <c r="E19" s="4" t="s">
        <v>442</v>
      </c>
      <c r="F19" s="4" t="s">
        <v>442</v>
      </c>
      <c r="G19" s="4" t="s">
        <v>442</v>
      </c>
      <c r="H19" s="4" t="s">
        <v>442</v>
      </c>
      <c r="I19" s="4" t="s">
        <v>442</v>
      </c>
      <c r="J19" s="4" t="s">
        <v>440</v>
      </c>
      <c r="K19" s="4" t="s">
        <v>442</v>
      </c>
      <c r="L19" s="4" t="s">
        <v>440</v>
      </c>
      <c r="M19" s="4" t="s">
        <v>442</v>
      </c>
      <c r="N19" s="4" t="s">
        <v>442</v>
      </c>
      <c r="O19" s="4" t="s">
        <v>442</v>
      </c>
      <c r="P19" s="4" t="s">
        <v>442</v>
      </c>
      <c r="Q19" s="4" t="s">
        <v>442</v>
      </c>
      <c r="R19" s="4" t="s">
        <v>442</v>
      </c>
      <c r="S19" s="4" t="s">
        <v>440</v>
      </c>
      <c r="T19" s="4" t="s">
        <v>442</v>
      </c>
      <c r="U19" s="60">
        <f t="shared" si="0"/>
        <v>0.83333333333333337</v>
      </c>
      <c r="V19" s="60">
        <f t="shared" si="1"/>
        <v>0.16666666666666666</v>
      </c>
      <c r="W19" s="60">
        <f t="shared" si="2"/>
        <v>0</v>
      </c>
      <c r="X19" s="60">
        <f t="shared" si="3"/>
        <v>0</v>
      </c>
      <c r="Y19" s="63">
        <f t="shared" si="4"/>
        <v>0.16666666666666666</v>
      </c>
    </row>
    <row r="20" spans="1:25">
      <c r="A20" s="5">
        <v>10</v>
      </c>
      <c r="B20" s="21" t="s">
        <v>414</v>
      </c>
      <c r="C20" s="4" t="s">
        <v>442</v>
      </c>
      <c r="D20" s="4" t="s">
        <v>442</v>
      </c>
      <c r="E20" s="4" t="s">
        <v>442</v>
      </c>
      <c r="F20" s="4" t="s">
        <v>442</v>
      </c>
      <c r="G20" s="4" t="s">
        <v>442</v>
      </c>
      <c r="H20" s="4" t="s">
        <v>442</v>
      </c>
      <c r="I20" s="4" t="s">
        <v>442</v>
      </c>
      <c r="J20" s="4" t="s">
        <v>440</v>
      </c>
      <c r="K20" s="4" t="s">
        <v>442</v>
      </c>
      <c r="L20" s="4" t="s">
        <v>440</v>
      </c>
      <c r="M20" s="4" t="s">
        <v>442</v>
      </c>
      <c r="N20" s="4" t="s">
        <v>442</v>
      </c>
      <c r="O20" s="4" t="s">
        <v>442</v>
      </c>
      <c r="P20" s="4" t="s">
        <v>442</v>
      </c>
      <c r="Q20" s="4" t="s">
        <v>442</v>
      </c>
      <c r="R20" s="4" t="s">
        <v>440</v>
      </c>
      <c r="S20" s="4" t="s">
        <v>440</v>
      </c>
      <c r="T20" s="4" t="s">
        <v>442</v>
      </c>
      <c r="U20" s="60">
        <f t="shared" si="0"/>
        <v>0.77777777777777779</v>
      </c>
      <c r="V20" s="60">
        <f t="shared" si="1"/>
        <v>0.22222222222222221</v>
      </c>
      <c r="W20" s="60">
        <f t="shared" si="2"/>
        <v>0</v>
      </c>
      <c r="X20" s="60">
        <f t="shared" si="3"/>
        <v>0</v>
      </c>
      <c r="Y20" s="63">
        <f t="shared" si="4"/>
        <v>0.22222222222222221</v>
      </c>
    </row>
    <row r="21" spans="1:25">
      <c r="A21" s="2">
        <v>11</v>
      </c>
      <c r="B21" s="21" t="s">
        <v>415</v>
      </c>
      <c r="C21" s="4" t="s">
        <v>442</v>
      </c>
      <c r="D21" s="4" t="s">
        <v>442</v>
      </c>
      <c r="E21" s="4" t="s">
        <v>442</v>
      </c>
      <c r="F21" s="4" t="s">
        <v>442</v>
      </c>
      <c r="G21" s="4" t="s">
        <v>442</v>
      </c>
      <c r="H21" s="4" t="s">
        <v>442</v>
      </c>
      <c r="I21" s="4" t="s">
        <v>442</v>
      </c>
      <c r="J21" s="4" t="s">
        <v>440</v>
      </c>
      <c r="K21" s="4" t="s">
        <v>442</v>
      </c>
      <c r="L21" s="4" t="s">
        <v>442</v>
      </c>
      <c r="M21" s="4" t="s">
        <v>442</v>
      </c>
      <c r="N21" s="4" t="s">
        <v>442</v>
      </c>
      <c r="O21" s="4" t="s">
        <v>442</v>
      </c>
      <c r="P21" s="4" t="s">
        <v>442</v>
      </c>
      <c r="Q21" s="4" t="s">
        <v>442</v>
      </c>
      <c r="R21" s="4" t="s">
        <v>440</v>
      </c>
      <c r="S21" s="4" t="s">
        <v>440</v>
      </c>
      <c r="T21" s="4" t="s">
        <v>442</v>
      </c>
      <c r="U21" s="60">
        <f t="shared" si="0"/>
        <v>0.83333333333333337</v>
      </c>
      <c r="V21" s="60">
        <f t="shared" si="1"/>
        <v>0.16666666666666666</v>
      </c>
      <c r="W21" s="60">
        <f t="shared" si="2"/>
        <v>0</v>
      </c>
      <c r="X21" s="60">
        <f t="shared" si="3"/>
        <v>0</v>
      </c>
      <c r="Y21" s="63">
        <f t="shared" si="4"/>
        <v>0.16666666666666666</v>
      </c>
    </row>
    <row r="22" spans="1:25">
      <c r="A22" s="5">
        <v>12</v>
      </c>
      <c r="B22" s="21" t="s">
        <v>416</v>
      </c>
      <c r="C22" s="4" t="s">
        <v>442</v>
      </c>
      <c r="D22" s="4" t="s">
        <v>442</v>
      </c>
      <c r="E22" s="4" t="s">
        <v>442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442</v>
      </c>
      <c r="L22" s="4" t="s">
        <v>442</v>
      </c>
      <c r="M22" s="4" t="s">
        <v>442</v>
      </c>
      <c r="N22" s="4" t="s">
        <v>442</v>
      </c>
      <c r="O22" s="4" t="s">
        <v>442</v>
      </c>
      <c r="P22" s="4" t="s">
        <v>442</v>
      </c>
      <c r="Q22" s="4" t="s">
        <v>442</v>
      </c>
      <c r="R22" s="4" t="s">
        <v>440</v>
      </c>
      <c r="S22" s="4" t="s">
        <v>440</v>
      </c>
      <c r="T22" s="4" t="s">
        <v>442</v>
      </c>
      <c r="U22" s="60">
        <f t="shared" si="0"/>
        <v>0.88888888888888884</v>
      </c>
      <c r="V22" s="60">
        <f t="shared" si="1"/>
        <v>0.1111111111111111</v>
      </c>
      <c r="W22" s="60">
        <f t="shared" si="2"/>
        <v>0</v>
      </c>
      <c r="X22" s="60">
        <f t="shared" si="3"/>
        <v>0</v>
      </c>
      <c r="Y22" s="63">
        <f t="shared" si="4"/>
        <v>0.1111111111111111</v>
      </c>
    </row>
    <row r="23" spans="1:25">
      <c r="A23" s="2">
        <v>13</v>
      </c>
      <c r="B23" s="21" t="s">
        <v>417</v>
      </c>
      <c r="C23" s="4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4" t="s">
        <v>442</v>
      </c>
      <c r="O23" s="4" t="s">
        <v>442</v>
      </c>
      <c r="P23" s="4" t="s">
        <v>442</v>
      </c>
      <c r="Q23" s="4" t="s">
        <v>442</v>
      </c>
      <c r="R23" s="4" t="s">
        <v>440</v>
      </c>
      <c r="S23" s="4" t="s">
        <v>440</v>
      </c>
      <c r="T23" s="4" t="s">
        <v>442</v>
      </c>
      <c r="U23" s="60">
        <f t="shared" si="0"/>
        <v>0.88888888888888884</v>
      </c>
      <c r="V23" s="60">
        <f t="shared" si="1"/>
        <v>0.1111111111111111</v>
      </c>
      <c r="W23" s="60">
        <f t="shared" si="2"/>
        <v>0</v>
      </c>
      <c r="X23" s="60">
        <f t="shared" si="3"/>
        <v>0</v>
      </c>
      <c r="Y23" s="63">
        <f t="shared" si="4"/>
        <v>0.1111111111111111</v>
      </c>
    </row>
    <row r="24" spans="1:25">
      <c r="A24" s="5">
        <v>14</v>
      </c>
      <c r="B24" s="21" t="s">
        <v>418</v>
      </c>
      <c r="C24" s="4" t="s">
        <v>442</v>
      </c>
      <c r="D24" s="4" t="s">
        <v>442</v>
      </c>
      <c r="E24" s="4" t="s">
        <v>442</v>
      </c>
      <c r="F24" s="4" t="s">
        <v>442</v>
      </c>
      <c r="G24" s="4" t="s">
        <v>442</v>
      </c>
      <c r="H24" s="4" t="s">
        <v>442</v>
      </c>
      <c r="I24" s="4" t="s">
        <v>442</v>
      </c>
      <c r="J24" s="4" t="s">
        <v>442</v>
      </c>
      <c r="K24" s="4" t="s">
        <v>442</v>
      </c>
      <c r="L24" s="4" t="s">
        <v>442</v>
      </c>
      <c r="M24" s="4" t="s">
        <v>442</v>
      </c>
      <c r="N24" s="4" t="s">
        <v>442</v>
      </c>
      <c r="O24" s="4" t="s">
        <v>442</v>
      </c>
      <c r="P24" s="4" t="s">
        <v>442</v>
      </c>
      <c r="Q24" s="4" t="s">
        <v>442</v>
      </c>
      <c r="R24" s="4" t="s">
        <v>440</v>
      </c>
      <c r="S24" s="4" t="s">
        <v>440</v>
      </c>
      <c r="T24" s="4" t="s">
        <v>442</v>
      </c>
      <c r="U24" s="60">
        <f t="shared" si="0"/>
        <v>0.88888888888888884</v>
      </c>
      <c r="V24" s="60">
        <f t="shared" si="1"/>
        <v>0.1111111111111111</v>
      </c>
      <c r="W24" s="60">
        <f t="shared" si="2"/>
        <v>0</v>
      </c>
      <c r="X24" s="60">
        <f t="shared" si="3"/>
        <v>0</v>
      </c>
      <c r="Y24" s="63">
        <f t="shared" si="4"/>
        <v>0.1111111111111111</v>
      </c>
    </row>
    <row r="25" spans="1:25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440</v>
      </c>
      <c r="M25" s="4" t="s">
        <v>442</v>
      </c>
      <c r="N25" s="4" t="s">
        <v>442</v>
      </c>
      <c r="O25" s="4" t="s">
        <v>442</v>
      </c>
      <c r="P25" s="4" t="s">
        <v>442</v>
      </c>
      <c r="Q25" s="4" t="s">
        <v>442</v>
      </c>
      <c r="R25" s="4" t="s">
        <v>442</v>
      </c>
      <c r="S25" s="4" t="s">
        <v>442</v>
      </c>
      <c r="T25" s="4" t="s">
        <v>442</v>
      </c>
      <c r="U25" s="60">
        <f t="shared" si="0"/>
        <v>0.94444444444444442</v>
      </c>
      <c r="V25" s="60">
        <f t="shared" si="1"/>
        <v>5.5555555555555552E-2</v>
      </c>
      <c r="W25" s="60">
        <f t="shared" si="2"/>
        <v>0</v>
      </c>
      <c r="X25" s="60">
        <f t="shared" si="3"/>
        <v>0</v>
      </c>
      <c r="Y25" s="63">
        <f t="shared" si="4"/>
        <v>5.5555555555555552E-2</v>
      </c>
    </row>
    <row r="26" spans="1:25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440</v>
      </c>
      <c r="F26" s="4" t="s">
        <v>442</v>
      </c>
      <c r="G26" s="4" t="s">
        <v>442</v>
      </c>
      <c r="H26" s="4" t="s">
        <v>442</v>
      </c>
      <c r="I26" s="4" t="s">
        <v>442</v>
      </c>
      <c r="J26" s="4" t="s">
        <v>440</v>
      </c>
      <c r="K26" s="4" t="s">
        <v>442</v>
      </c>
      <c r="L26" s="4" t="s">
        <v>440</v>
      </c>
      <c r="M26" s="4" t="s">
        <v>442</v>
      </c>
      <c r="N26" s="4" t="s">
        <v>442</v>
      </c>
      <c r="O26" s="4" t="s">
        <v>442</v>
      </c>
      <c r="P26" s="4" t="s">
        <v>440</v>
      </c>
      <c r="Q26" s="4" t="s">
        <v>442</v>
      </c>
      <c r="R26" s="4" t="s">
        <v>440</v>
      </c>
      <c r="S26" s="4" t="s">
        <v>440</v>
      </c>
      <c r="T26" s="4" t="s">
        <v>442</v>
      </c>
      <c r="U26" s="60">
        <f t="shared" si="0"/>
        <v>0.55555555555555558</v>
      </c>
      <c r="V26" s="60">
        <f t="shared" si="1"/>
        <v>0.3888888888888889</v>
      </c>
      <c r="W26" s="60">
        <f t="shared" si="2"/>
        <v>0</v>
      </c>
      <c r="X26" s="60">
        <f t="shared" si="3"/>
        <v>0</v>
      </c>
      <c r="Y26" s="63">
        <f t="shared" si="4"/>
        <v>0.3888888888888889</v>
      </c>
    </row>
    <row r="27" spans="1:25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440</v>
      </c>
      <c r="F27" s="4" t="s">
        <v>442</v>
      </c>
      <c r="G27" s="4" t="s">
        <v>442</v>
      </c>
      <c r="H27" s="4" t="s">
        <v>442</v>
      </c>
      <c r="I27" s="4" t="s">
        <v>442</v>
      </c>
      <c r="J27" s="4" t="s">
        <v>440</v>
      </c>
      <c r="K27" s="4" t="s">
        <v>442</v>
      </c>
      <c r="L27" s="4" t="s">
        <v>440</v>
      </c>
      <c r="M27" s="4" t="s">
        <v>442</v>
      </c>
      <c r="N27" s="4" t="s">
        <v>442</v>
      </c>
      <c r="O27" s="4" t="s">
        <v>442</v>
      </c>
      <c r="P27" s="4" t="s">
        <v>440</v>
      </c>
      <c r="Q27" s="4" t="s">
        <v>442</v>
      </c>
      <c r="R27" s="4" t="s">
        <v>440</v>
      </c>
      <c r="S27" s="4" t="s">
        <v>440</v>
      </c>
      <c r="T27" s="4" t="s">
        <v>442</v>
      </c>
      <c r="U27" s="60">
        <f t="shared" si="0"/>
        <v>0.55555555555555558</v>
      </c>
      <c r="V27" s="60">
        <f t="shared" si="1"/>
        <v>0.3888888888888889</v>
      </c>
      <c r="W27" s="60">
        <f t="shared" si="2"/>
        <v>0</v>
      </c>
      <c r="X27" s="60">
        <f t="shared" si="3"/>
        <v>0</v>
      </c>
      <c r="Y27" s="63">
        <f t="shared" si="4"/>
        <v>0.3888888888888889</v>
      </c>
    </row>
    <row r="28" spans="1:25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440</v>
      </c>
      <c r="F28" s="4" t="s">
        <v>442</v>
      </c>
      <c r="G28" s="4" t="s">
        <v>442</v>
      </c>
      <c r="H28" s="4" t="s">
        <v>442</v>
      </c>
      <c r="I28" s="4" t="s">
        <v>442</v>
      </c>
      <c r="J28" s="4" t="s">
        <v>440</v>
      </c>
      <c r="K28" s="4" t="s">
        <v>442</v>
      </c>
      <c r="L28" s="4" t="s">
        <v>440</v>
      </c>
      <c r="M28" s="4" t="s">
        <v>442</v>
      </c>
      <c r="N28" s="4" t="s">
        <v>442</v>
      </c>
      <c r="O28" s="4" t="s">
        <v>442</v>
      </c>
      <c r="P28" s="4" t="s">
        <v>440</v>
      </c>
      <c r="Q28" s="4" t="s">
        <v>442</v>
      </c>
      <c r="R28" s="4" t="s">
        <v>440</v>
      </c>
      <c r="S28" s="4" t="s">
        <v>440</v>
      </c>
      <c r="T28" s="4" t="s">
        <v>442</v>
      </c>
      <c r="U28" s="60">
        <f t="shared" si="0"/>
        <v>0.55555555555555558</v>
      </c>
      <c r="V28" s="60">
        <f t="shared" si="1"/>
        <v>0.3888888888888889</v>
      </c>
      <c r="W28" s="60">
        <f t="shared" si="2"/>
        <v>0</v>
      </c>
      <c r="X28" s="60">
        <f t="shared" si="3"/>
        <v>0</v>
      </c>
      <c r="Y28" s="63">
        <f t="shared" si="4"/>
        <v>0.3888888888888889</v>
      </c>
    </row>
    <row r="29" spans="1:25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440</v>
      </c>
      <c r="F29" s="4" t="s">
        <v>442</v>
      </c>
      <c r="G29" s="4" t="s">
        <v>442</v>
      </c>
      <c r="H29" s="4" t="s">
        <v>442</v>
      </c>
      <c r="I29" s="4" t="s">
        <v>442</v>
      </c>
      <c r="J29" s="4" t="s">
        <v>440</v>
      </c>
      <c r="K29" s="4" t="s">
        <v>442</v>
      </c>
      <c r="L29" s="4" t="s">
        <v>440</v>
      </c>
      <c r="M29" s="4" t="s">
        <v>442</v>
      </c>
      <c r="N29" s="4" t="s">
        <v>442</v>
      </c>
      <c r="O29" s="4" t="s">
        <v>442</v>
      </c>
      <c r="P29" s="4" t="s">
        <v>440</v>
      </c>
      <c r="Q29" s="4" t="s">
        <v>442</v>
      </c>
      <c r="R29" s="4" t="s">
        <v>440</v>
      </c>
      <c r="S29" s="4" t="s">
        <v>440</v>
      </c>
      <c r="T29" s="4" t="s">
        <v>442</v>
      </c>
      <c r="U29" s="60">
        <f t="shared" si="0"/>
        <v>0.55555555555555558</v>
      </c>
      <c r="V29" s="60">
        <f t="shared" si="1"/>
        <v>0.3888888888888889</v>
      </c>
      <c r="W29" s="60">
        <f t="shared" si="2"/>
        <v>0</v>
      </c>
      <c r="X29" s="60">
        <f t="shared" si="3"/>
        <v>0</v>
      </c>
      <c r="Y29" s="63">
        <f t="shared" si="4"/>
        <v>0.3888888888888889</v>
      </c>
    </row>
    <row r="30" spans="1:25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442</v>
      </c>
      <c r="G30" s="4" t="s">
        <v>442</v>
      </c>
      <c r="H30" s="4" t="s">
        <v>442</v>
      </c>
      <c r="I30" s="4" t="s">
        <v>442</v>
      </c>
      <c r="J30" s="4" t="s">
        <v>440</v>
      </c>
      <c r="K30" s="4" t="s">
        <v>442</v>
      </c>
      <c r="L30" s="4" t="s">
        <v>440</v>
      </c>
      <c r="M30" s="4" t="s">
        <v>442</v>
      </c>
      <c r="N30" s="4" t="s">
        <v>442</v>
      </c>
      <c r="O30" s="4" t="s">
        <v>442</v>
      </c>
      <c r="P30" s="4" t="s">
        <v>440</v>
      </c>
      <c r="Q30" s="4" t="s">
        <v>442</v>
      </c>
      <c r="R30" s="4" t="s">
        <v>440</v>
      </c>
      <c r="S30" s="4" t="s">
        <v>440</v>
      </c>
      <c r="T30" s="4" t="s">
        <v>442</v>
      </c>
      <c r="U30" s="60">
        <f t="shared" si="0"/>
        <v>0.55555555555555558</v>
      </c>
      <c r="V30" s="60">
        <f t="shared" si="1"/>
        <v>0.3888888888888889</v>
      </c>
      <c r="W30" s="60">
        <f t="shared" si="2"/>
        <v>0</v>
      </c>
      <c r="X30" s="60">
        <f t="shared" si="3"/>
        <v>0</v>
      </c>
      <c r="Y30" s="63">
        <f t="shared" si="4"/>
        <v>0.3888888888888889</v>
      </c>
    </row>
    <row r="31" spans="1:25">
      <c r="A31" s="2">
        <v>21</v>
      </c>
      <c r="B31" s="21" t="s">
        <v>424</v>
      </c>
      <c r="C31" s="4" t="s">
        <v>442</v>
      </c>
      <c r="D31" s="4" t="s">
        <v>442</v>
      </c>
      <c r="E31" s="4" t="s">
        <v>442</v>
      </c>
      <c r="F31" s="4" t="s">
        <v>442</v>
      </c>
      <c r="G31" s="4" t="s">
        <v>442</v>
      </c>
      <c r="H31" s="4" t="s">
        <v>442</v>
      </c>
      <c r="I31" s="4" t="s">
        <v>442</v>
      </c>
      <c r="J31" s="4" t="s">
        <v>440</v>
      </c>
      <c r="K31" s="4" t="s">
        <v>442</v>
      </c>
      <c r="L31" s="4" t="s">
        <v>440</v>
      </c>
      <c r="M31" s="4" t="s">
        <v>442</v>
      </c>
      <c r="N31" s="4" t="s">
        <v>442</v>
      </c>
      <c r="O31" s="4" t="s">
        <v>442</v>
      </c>
      <c r="P31" s="4" t="s">
        <v>440</v>
      </c>
      <c r="Q31" s="4" t="s">
        <v>442</v>
      </c>
      <c r="R31" s="4" t="s">
        <v>440</v>
      </c>
      <c r="S31" s="4" t="s">
        <v>440</v>
      </c>
      <c r="T31" s="4" t="s">
        <v>442</v>
      </c>
      <c r="U31" s="60">
        <f t="shared" si="0"/>
        <v>0.72222222222222221</v>
      </c>
      <c r="V31" s="60">
        <f t="shared" si="1"/>
        <v>0.27777777777777779</v>
      </c>
      <c r="W31" s="60">
        <f t="shared" si="2"/>
        <v>0</v>
      </c>
      <c r="X31" s="60">
        <f t="shared" si="3"/>
        <v>0</v>
      </c>
      <c r="Y31" s="63">
        <f t="shared" si="4"/>
        <v>0.27777777777777779</v>
      </c>
    </row>
    <row r="32" spans="1:25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442</v>
      </c>
      <c r="G32" s="4" t="s">
        <v>442</v>
      </c>
      <c r="H32" s="4" t="s">
        <v>442</v>
      </c>
      <c r="I32" s="4" t="s">
        <v>442</v>
      </c>
      <c r="J32" s="4" t="s">
        <v>440</v>
      </c>
      <c r="K32" s="4" t="s">
        <v>442</v>
      </c>
      <c r="L32" s="4" t="s">
        <v>440</v>
      </c>
      <c r="M32" s="4" t="s">
        <v>442</v>
      </c>
      <c r="N32" s="4" t="s">
        <v>442</v>
      </c>
      <c r="O32" s="4" t="s">
        <v>442</v>
      </c>
      <c r="P32" s="4" t="s">
        <v>440</v>
      </c>
      <c r="Q32" s="4" t="s">
        <v>442</v>
      </c>
      <c r="R32" s="4" t="s">
        <v>440</v>
      </c>
      <c r="S32" s="4" t="s">
        <v>440</v>
      </c>
      <c r="T32" s="4" t="s">
        <v>442</v>
      </c>
      <c r="U32" s="60">
        <f t="shared" si="0"/>
        <v>0.55555555555555558</v>
      </c>
      <c r="V32" s="60">
        <f t="shared" si="1"/>
        <v>0.3888888888888889</v>
      </c>
      <c r="W32" s="60">
        <f t="shared" si="2"/>
        <v>0</v>
      </c>
      <c r="X32" s="60">
        <f t="shared" si="3"/>
        <v>0</v>
      </c>
      <c r="Y32" s="63">
        <f t="shared" si="4"/>
        <v>0.3888888888888889</v>
      </c>
    </row>
    <row r="33" spans="1:25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4" t="s">
        <v>442</v>
      </c>
      <c r="P33" s="4" t="s">
        <v>442</v>
      </c>
      <c r="Q33" s="4" t="s">
        <v>442</v>
      </c>
      <c r="R33" s="4" t="s">
        <v>442</v>
      </c>
      <c r="S33" s="4" t="s">
        <v>442</v>
      </c>
      <c r="T33" s="4" t="s">
        <v>442</v>
      </c>
      <c r="U33" s="60">
        <f t="shared" si="0"/>
        <v>1</v>
      </c>
      <c r="V33" s="60">
        <f t="shared" si="1"/>
        <v>0</v>
      </c>
      <c r="W33" s="60">
        <f t="shared" si="2"/>
        <v>0</v>
      </c>
      <c r="X33" s="60">
        <f t="shared" si="3"/>
        <v>0</v>
      </c>
      <c r="Y33" s="63">
        <f t="shared" si="4"/>
        <v>0</v>
      </c>
    </row>
    <row r="34" spans="1:25">
      <c r="A34" s="5">
        <v>24</v>
      </c>
      <c r="B34" s="21" t="s">
        <v>427</v>
      </c>
      <c r="C34" s="4" t="s">
        <v>440</v>
      </c>
      <c r="D34" s="4" t="s">
        <v>440</v>
      </c>
      <c r="E34" s="4" t="s">
        <v>440</v>
      </c>
      <c r="F34" s="4" t="s">
        <v>442</v>
      </c>
      <c r="G34" s="4" t="s">
        <v>442</v>
      </c>
      <c r="H34" s="4" t="s">
        <v>442</v>
      </c>
      <c r="I34" s="4" t="s">
        <v>442</v>
      </c>
      <c r="J34" s="4" t="s">
        <v>440</v>
      </c>
      <c r="K34" s="4" t="s">
        <v>442</v>
      </c>
      <c r="L34" s="4" t="s">
        <v>440</v>
      </c>
      <c r="M34" s="4" t="s">
        <v>442</v>
      </c>
      <c r="N34" s="4" t="s">
        <v>442</v>
      </c>
      <c r="O34" s="4" t="s">
        <v>442</v>
      </c>
      <c r="P34" s="4" t="s">
        <v>440</v>
      </c>
      <c r="Q34" s="4" t="s">
        <v>442</v>
      </c>
      <c r="R34" s="4" t="s">
        <v>440</v>
      </c>
      <c r="S34" s="4" t="s">
        <v>440</v>
      </c>
      <c r="T34" s="4" t="s">
        <v>442</v>
      </c>
      <c r="U34" s="60">
        <f t="shared" si="0"/>
        <v>0.55555555555555558</v>
      </c>
      <c r="V34" s="60">
        <f t="shared" si="1"/>
        <v>0.3888888888888889</v>
      </c>
      <c r="W34" s="60">
        <f t="shared" si="2"/>
        <v>0</v>
      </c>
      <c r="X34" s="60">
        <f t="shared" si="3"/>
        <v>0</v>
      </c>
      <c r="Y34" s="63">
        <f t="shared" si="4"/>
        <v>0.3888888888888889</v>
      </c>
    </row>
    <row r="35" spans="1:25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440</v>
      </c>
      <c r="F35" s="4" t="s">
        <v>442</v>
      </c>
      <c r="G35" s="4" t="s">
        <v>442</v>
      </c>
      <c r="H35" s="4" t="s">
        <v>442</v>
      </c>
      <c r="I35" s="4" t="s">
        <v>442</v>
      </c>
      <c r="J35" s="4" t="s">
        <v>440</v>
      </c>
      <c r="K35" s="4" t="s">
        <v>442</v>
      </c>
      <c r="L35" s="4" t="s">
        <v>440</v>
      </c>
      <c r="M35" s="4" t="s">
        <v>442</v>
      </c>
      <c r="N35" s="4" t="s">
        <v>442</v>
      </c>
      <c r="O35" s="4" t="s">
        <v>442</v>
      </c>
      <c r="P35" s="4" t="s">
        <v>440</v>
      </c>
      <c r="Q35" s="4" t="s">
        <v>442</v>
      </c>
      <c r="R35" s="4" t="s">
        <v>440</v>
      </c>
      <c r="S35" s="4" t="s">
        <v>440</v>
      </c>
      <c r="T35" s="4" t="s">
        <v>442</v>
      </c>
      <c r="U35" s="60">
        <f t="shared" si="0"/>
        <v>0.55555555555555558</v>
      </c>
      <c r="V35" s="60">
        <f t="shared" si="1"/>
        <v>0.3888888888888889</v>
      </c>
      <c r="W35" s="60">
        <f t="shared" si="2"/>
        <v>0</v>
      </c>
      <c r="X35" s="60">
        <f t="shared" si="3"/>
        <v>0</v>
      </c>
      <c r="Y35" s="63">
        <f t="shared" si="4"/>
        <v>0.3888888888888889</v>
      </c>
    </row>
    <row r="36" spans="1:25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2"/>
      <c r="V36" s="12"/>
      <c r="W36" s="12"/>
      <c r="X36" s="12"/>
      <c r="Y36" s="13"/>
    </row>
    <row r="37" spans="1:25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2"/>
      <c r="V37" s="12"/>
      <c r="W37" s="12"/>
      <c r="X37" s="12"/>
      <c r="Y37" s="13"/>
    </row>
    <row r="38" spans="1:25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2"/>
      <c r="V38" s="12"/>
      <c r="W38" s="12"/>
      <c r="X38" s="12"/>
      <c r="Y38" s="13"/>
    </row>
    <row r="39" spans="1:25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2"/>
      <c r="V39" s="12"/>
      <c r="W39" s="12"/>
      <c r="X39" s="12"/>
      <c r="Y39" s="13"/>
    </row>
    <row r="40" spans="1:25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2"/>
      <c r="V40" s="12"/>
      <c r="W40" s="12"/>
      <c r="X40" s="12"/>
      <c r="Y40" s="13"/>
    </row>
    <row r="41" spans="1:25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2"/>
      <c r="V41" s="12"/>
      <c r="W41" s="12"/>
      <c r="X41" s="12"/>
      <c r="Y41" s="13"/>
    </row>
    <row r="42" spans="1:25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2"/>
      <c r="V42" s="12"/>
      <c r="W42" s="12"/>
      <c r="X42" s="12"/>
      <c r="Y42" s="13"/>
    </row>
    <row r="43" spans="1:25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2"/>
      <c r="V43" s="12"/>
      <c r="W43" s="12"/>
      <c r="X43" s="12"/>
      <c r="Y43" s="13"/>
    </row>
    <row r="44" spans="1:25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2"/>
      <c r="V44" s="12"/>
      <c r="W44" s="12"/>
      <c r="X44" s="12"/>
      <c r="Y44" s="13"/>
    </row>
    <row r="45" spans="1:25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2"/>
      <c r="V45" s="12"/>
      <c r="W45" s="12"/>
      <c r="X45" s="12"/>
      <c r="Y45" s="13"/>
    </row>
    <row r="46" spans="1:25">
      <c r="A46" s="102" t="s">
        <v>53</v>
      </c>
      <c r="B46" s="102"/>
      <c r="C46" s="59">
        <f>COUNTIF(C11:C45,"н")/COUNTA(C11:C45)</f>
        <v>0.64</v>
      </c>
      <c r="D46" s="59">
        <f t="shared" ref="D46:T46" si="5">COUNTIF(D11:D45,"н")/COUNTA(D11:D45)</f>
        <v>0.64</v>
      </c>
      <c r="E46" s="59">
        <f t="shared" si="5"/>
        <v>0.68</v>
      </c>
      <c r="F46" s="59">
        <f t="shared" si="5"/>
        <v>1</v>
      </c>
      <c r="G46" s="59">
        <f t="shared" si="5"/>
        <v>1</v>
      </c>
      <c r="H46" s="59">
        <f t="shared" si="5"/>
        <v>1</v>
      </c>
      <c r="I46" s="59">
        <f t="shared" si="5"/>
        <v>1</v>
      </c>
      <c r="J46" s="59">
        <f t="shared" si="5"/>
        <v>0.36</v>
      </c>
      <c r="K46" s="59">
        <f t="shared" si="5"/>
        <v>0.96</v>
      </c>
      <c r="L46" s="59">
        <f t="shared" si="5"/>
        <v>0.28000000000000003</v>
      </c>
      <c r="M46" s="59">
        <f t="shared" si="5"/>
        <v>0.96</v>
      </c>
      <c r="N46" s="59">
        <f t="shared" si="5"/>
        <v>1</v>
      </c>
      <c r="O46" s="59">
        <f t="shared" si="5"/>
        <v>1</v>
      </c>
      <c r="P46" s="59">
        <f t="shared" si="5"/>
        <v>0.56000000000000005</v>
      </c>
      <c r="Q46" s="59">
        <f t="shared" si="5"/>
        <v>1</v>
      </c>
      <c r="R46" s="59">
        <f t="shared" si="5"/>
        <v>0.2</v>
      </c>
      <c r="S46" s="59">
        <f t="shared" si="5"/>
        <v>0.08</v>
      </c>
      <c r="T46" s="59">
        <f t="shared" si="5"/>
        <v>1</v>
      </c>
      <c r="U46" s="87" t="s">
        <v>45</v>
      </c>
      <c r="V46" s="88"/>
      <c r="W46" s="88"/>
      <c r="X46" s="88"/>
      <c r="Y46" s="89"/>
    </row>
    <row r="47" spans="1:25">
      <c r="A47" s="102" t="s">
        <v>54</v>
      </c>
      <c r="B47" s="102"/>
      <c r="C47" s="59">
        <f>COUNTIF(C11:C45,"с")/COUNTA(C11:C45)</f>
        <v>0.36</v>
      </c>
      <c r="D47" s="59">
        <f t="shared" ref="D47:T47" si="6">COUNTIF(D11:D45,"с")/COUNTA(D11:D45)</f>
        <v>0.36</v>
      </c>
      <c r="E47" s="59">
        <f t="shared" si="6"/>
        <v>0.32</v>
      </c>
      <c r="F47" s="59">
        <f t="shared" si="6"/>
        <v>0</v>
      </c>
      <c r="G47" s="59">
        <f t="shared" si="6"/>
        <v>0</v>
      </c>
      <c r="H47" s="59">
        <f t="shared" si="6"/>
        <v>0</v>
      </c>
      <c r="I47" s="59">
        <f t="shared" si="6"/>
        <v>0</v>
      </c>
      <c r="J47" s="59">
        <f t="shared" si="6"/>
        <v>0.64</v>
      </c>
      <c r="K47" s="59">
        <f t="shared" si="6"/>
        <v>0.04</v>
      </c>
      <c r="L47" s="59">
        <f t="shared" si="6"/>
        <v>0.72</v>
      </c>
      <c r="M47" s="59">
        <f t="shared" si="6"/>
        <v>0.04</v>
      </c>
      <c r="N47" s="59">
        <f t="shared" si="6"/>
        <v>0</v>
      </c>
      <c r="O47" s="59">
        <f t="shared" si="6"/>
        <v>0</v>
      </c>
      <c r="P47" s="59">
        <f t="shared" si="6"/>
        <v>0.44</v>
      </c>
      <c r="Q47" s="59">
        <f t="shared" si="6"/>
        <v>0</v>
      </c>
      <c r="R47" s="59">
        <f t="shared" si="6"/>
        <v>0.8</v>
      </c>
      <c r="S47" s="59">
        <f t="shared" si="6"/>
        <v>0.92</v>
      </c>
      <c r="T47" s="59">
        <f t="shared" si="6"/>
        <v>0</v>
      </c>
      <c r="U47" s="90" t="s">
        <v>46</v>
      </c>
      <c r="V47" s="91"/>
      <c r="W47" s="91"/>
      <c r="X47" s="91"/>
      <c r="Y47" s="92"/>
    </row>
    <row r="48" spans="1:25">
      <c r="A48" s="102" t="s">
        <v>55</v>
      </c>
      <c r="B48" s="102"/>
      <c r="C48" s="59">
        <f>COUNTIF(C12:C46,"д")/COUNTA(C12:C46)</f>
        <v>0</v>
      </c>
      <c r="D48" s="59">
        <f t="shared" ref="D48:T48" si="7">COUNTIF(D12:D46,"д")/COUNTA(D12:D46)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  <c r="T48" s="59">
        <f t="shared" si="7"/>
        <v>0</v>
      </c>
      <c r="U48" s="93" t="s">
        <v>47</v>
      </c>
      <c r="V48" s="94"/>
      <c r="W48" s="94"/>
      <c r="X48" s="94"/>
      <c r="Y48" s="95"/>
    </row>
    <row r="49" spans="1:25">
      <c r="A49" s="102" t="s">
        <v>56</v>
      </c>
      <c r="B49" s="102"/>
      <c r="C49" s="59">
        <f>COUNTIF(C13:C47,"в")/COUNTA(C13:C47)</f>
        <v>0</v>
      </c>
      <c r="D49" s="59">
        <f t="shared" ref="D49:T49" si="8">COUNTIF(D13:D47,"в")/COUNTA(D13:D47)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96" t="s">
        <v>48</v>
      </c>
      <c r="V49" s="97"/>
      <c r="W49" s="97"/>
      <c r="X49" s="97"/>
      <c r="Y49" s="92"/>
    </row>
    <row r="50" spans="1:25">
      <c r="A50" s="100" t="s">
        <v>57</v>
      </c>
      <c r="B50" s="100"/>
      <c r="C50" s="59">
        <f>SUM(C47:C49)</f>
        <v>0.36</v>
      </c>
      <c r="D50" s="59">
        <f t="shared" ref="D50:T50" si="9">SUM(D47:D49)</f>
        <v>0.36</v>
      </c>
      <c r="E50" s="59">
        <f t="shared" si="9"/>
        <v>0.32</v>
      </c>
      <c r="F50" s="59">
        <f t="shared" si="9"/>
        <v>0</v>
      </c>
      <c r="G50" s="59">
        <f t="shared" si="9"/>
        <v>0</v>
      </c>
      <c r="H50" s="59">
        <f t="shared" si="9"/>
        <v>0</v>
      </c>
      <c r="I50" s="59">
        <f t="shared" si="9"/>
        <v>0</v>
      </c>
      <c r="J50" s="59">
        <f t="shared" si="9"/>
        <v>0.64</v>
      </c>
      <c r="K50" s="59">
        <f t="shared" si="9"/>
        <v>0.04</v>
      </c>
      <c r="L50" s="59">
        <f t="shared" si="9"/>
        <v>0.72</v>
      </c>
      <c r="M50" s="59">
        <f t="shared" si="9"/>
        <v>0.04</v>
      </c>
      <c r="N50" s="59">
        <f t="shared" si="9"/>
        <v>0</v>
      </c>
      <c r="O50" s="59">
        <f t="shared" si="9"/>
        <v>0</v>
      </c>
      <c r="P50" s="59">
        <f t="shared" si="9"/>
        <v>0.44</v>
      </c>
      <c r="Q50" s="59">
        <f t="shared" si="9"/>
        <v>0</v>
      </c>
      <c r="R50" s="59">
        <f t="shared" si="9"/>
        <v>0.8</v>
      </c>
      <c r="S50" s="59">
        <f t="shared" si="9"/>
        <v>0.92</v>
      </c>
      <c r="T50" s="59">
        <f t="shared" si="9"/>
        <v>0</v>
      </c>
      <c r="U50" s="14" t="s">
        <v>49</v>
      </c>
      <c r="V50" s="14" t="s">
        <v>50</v>
      </c>
      <c r="W50" s="14" t="s">
        <v>51</v>
      </c>
      <c r="X50" s="14" t="s">
        <v>52</v>
      </c>
      <c r="Y50" s="15" t="s">
        <v>44</v>
      </c>
    </row>
    <row r="51" spans="1:25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2">
        <f>AVERAGE(U11:U45)</f>
        <v>0.74222222222222245</v>
      </c>
      <c r="V51" s="62">
        <f>AVERAGE(V11:V45)</f>
        <v>0.23777777777777787</v>
      </c>
      <c r="W51" s="62">
        <f>AVERAGE(W11:W45)</f>
        <v>0</v>
      </c>
      <c r="X51" s="62">
        <f>AVERAGE(X11:X45)</f>
        <v>0</v>
      </c>
      <c r="Y51" s="62">
        <f>AVERAGE(Y11:Y45)</f>
        <v>0.23777777777777787</v>
      </c>
    </row>
    <row r="56" spans="1:25" ht="15.75">
      <c r="A56" s="9" t="s">
        <v>25</v>
      </c>
      <c r="C56" s="11" t="s">
        <v>61</v>
      </c>
    </row>
    <row r="57" spans="1:25" ht="15" customHeight="1">
      <c r="A57" s="74" t="s">
        <v>0</v>
      </c>
      <c r="B57" s="76" t="s">
        <v>1</v>
      </c>
      <c r="C57" s="104" t="s">
        <v>287</v>
      </c>
      <c r="D57" s="105"/>
      <c r="E57" s="105"/>
      <c r="F57" s="105"/>
      <c r="G57" s="105"/>
      <c r="H57" s="105"/>
      <c r="I57" s="105"/>
      <c r="J57" s="105"/>
      <c r="K57" s="104" t="s">
        <v>302</v>
      </c>
      <c r="L57" s="105"/>
      <c r="M57" s="105"/>
      <c r="N57" s="105"/>
      <c r="O57" s="105"/>
      <c r="P57" s="105"/>
      <c r="Q57" s="105"/>
      <c r="R57" s="104" t="s">
        <v>303</v>
      </c>
      <c r="S57" s="105"/>
      <c r="T57" s="105"/>
      <c r="U57" s="98" t="s">
        <v>38</v>
      </c>
      <c r="V57" s="98"/>
      <c r="W57" s="98"/>
      <c r="X57" s="98"/>
      <c r="Y57" s="98"/>
    </row>
    <row r="58" spans="1:25" ht="15" customHeight="1">
      <c r="A58" s="74"/>
      <c r="B58" s="117"/>
      <c r="C58" s="82" t="s">
        <v>288</v>
      </c>
      <c r="D58" s="82" t="s">
        <v>289</v>
      </c>
      <c r="E58" s="82" t="s">
        <v>290</v>
      </c>
      <c r="F58" s="82" t="s">
        <v>291</v>
      </c>
      <c r="G58" s="82" t="s">
        <v>292</v>
      </c>
      <c r="H58" s="110" t="s">
        <v>293</v>
      </c>
      <c r="I58" s="82" t="s">
        <v>294</v>
      </c>
      <c r="J58" s="143" t="s">
        <v>295</v>
      </c>
      <c r="K58" s="82" t="s">
        <v>304</v>
      </c>
      <c r="L58" s="82" t="s">
        <v>305</v>
      </c>
      <c r="M58" s="82" t="s">
        <v>306</v>
      </c>
      <c r="N58" s="110" t="s">
        <v>307</v>
      </c>
      <c r="O58" s="110"/>
      <c r="P58" s="110" t="s">
        <v>308</v>
      </c>
      <c r="Q58" s="110"/>
      <c r="R58" s="110" t="s">
        <v>309</v>
      </c>
      <c r="S58" s="110"/>
      <c r="T58" s="110"/>
      <c r="U58" s="95" t="s">
        <v>39</v>
      </c>
      <c r="V58" s="95"/>
      <c r="W58" s="95"/>
      <c r="X58" s="95"/>
      <c r="Y58" s="95"/>
    </row>
    <row r="59" spans="1:25" ht="15" customHeight="1">
      <c r="A59" s="74"/>
      <c r="B59" s="117"/>
      <c r="C59" s="82" t="s">
        <v>296</v>
      </c>
      <c r="D59" s="82" t="s">
        <v>297</v>
      </c>
      <c r="E59" s="82" t="s">
        <v>298</v>
      </c>
      <c r="F59" s="82" t="s">
        <v>299</v>
      </c>
      <c r="G59" s="82" t="s">
        <v>300</v>
      </c>
      <c r="H59" s="110"/>
      <c r="I59" s="82"/>
      <c r="J59" s="143"/>
      <c r="K59" s="82" t="s">
        <v>310</v>
      </c>
      <c r="L59" s="82" t="s">
        <v>311</v>
      </c>
      <c r="M59" s="82"/>
      <c r="N59" s="110"/>
      <c r="O59" s="110"/>
      <c r="P59" s="110"/>
      <c r="Q59" s="110"/>
      <c r="R59" s="82" t="s">
        <v>312</v>
      </c>
      <c r="S59" s="110" t="s">
        <v>313</v>
      </c>
      <c r="T59" s="110"/>
      <c r="U59" s="99" t="s">
        <v>40</v>
      </c>
      <c r="V59" s="99" t="s">
        <v>41</v>
      </c>
      <c r="W59" s="99" t="s">
        <v>42</v>
      </c>
      <c r="X59" s="99" t="s">
        <v>43</v>
      </c>
      <c r="Y59" s="85" t="s">
        <v>44</v>
      </c>
    </row>
    <row r="60" spans="1:25" ht="15" customHeight="1">
      <c r="A60" s="74"/>
      <c r="B60" s="117"/>
      <c r="C60" s="82" t="s">
        <v>296</v>
      </c>
      <c r="D60" s="82" t="s">
        <v>297</v>
      </c>
      <c r="E60" s="82" t="s">
        <v>298</v>
      </c>
      <c r="F60" s="82" t="s">
        <v>299</v>
      </c>
      <c r="G60" s="82" t="s">
        <v>300</v>
      </c>
      <c r="H60" s="110"/>
      <c r="I60" s="82"/>
      <c r="J60" s="143"/>
      <c r="K60" s="82" t="s">
        <v>310</v>
      </c>
      <c r="L60" s="82" t="s">
        <v>311</v>
      </c>
      <c r="M60" s="82"/>
      <c r="N60" s="82" t="s">
        <v>314</v>
      </c>
      <c r="O60" s="82" t="s">
        <v>315</v>
      </c>
      <c r="P60" s="82" t="s">
        <v>316</v>
      </c>
      <c r="Q60" s="82" t="s">
        <v>317</v>
      </c>
      <c r="R60" s="82"/>
      <c r="S60" s="105"/>
      <c r="T60" s="105"/>
      <c r="U60" s="99"/>
      <c r="V60" s="99"/>
      <c r="W60" s="99"/>
      <c r="X60" s="99"/>
      <c r="Y60" s="85"/>
    </row>
    <row r="61" spans="1:25" ht="15" customHeight="1">
      <c r="A61" s="75"/>
      <c r="B61" s="117"/>
      <c r="C61" s="82" t="s">
        <v>296</v>
      </c>
      <c r="D61" s="82" t="s">
        <v>297</v>
      </c>
      <c r="E61" s="82" t="s">
        <v>298</v>
      </c>
      <c r="F61" s="82" t="s">
        <v>299</v>
      </c>
      <c r="G61" s="82" t="s">
        <v>300</v>
      </c>
      <c r="H61" s="110"/>
      <c r="I61" s="82"/>
      <c r="J61" s="143"/>
      <c r="K61" s="82" t="s">
        <v>310</v>
      </c>
      <c r="L61" s="82" t="s">
        <v>311</v>
      </c>
      <c r="M61" s="82"/>
      <c r="N61" s="82"/>
      <c r="O61" s="82"/>
      <c r="P61" s="82"/>
      <c r="Q61" s="82"/>
      <c r="R61" s="82"/>
      <c r="S61" s="25" t="s">
        <v>318</v>
      </c>
      <c r="T61" s="25" t="s">
        <v>319</v>
      </c>
      <c r="U61" s="99"/>
      <c r="V61" s="99"/>
      <c r="W61" s="99"/>
      <c r="X61" s="99"/>
      <c r="Y61" s="85"/>
    </row>
    <row r="62" spans="1:25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4" t="s">
        <v>440</v>
      </c>
      <c r="N62" s="4" t="s">
        <v>440</v>
      </c>
      <c r="O62" s="4" t="s">
        <v>440</v>
      </c>
      <c r="P62" s="4" t="s">
        <v>440</v>
      </c>
      <c r="Q62" s="4" t="s">
        <v>440</v>
      </c>
      <c r="R62" s="4" t="s">
        <v>440</v>
      </c>
      <c r="S62" s="4" t="s">
        <v>440</v>
      </c>
      <c r="T62" s="4" t="s">
        <v>440</v>
      </c>
      <c r="U62" s="60">
        <f>COUNTIF(C62:T62,"н")/COUNTA(C62:T62)</f>
        <v>0</v>
      </c>
      <c r="V62" s="60">
        <f>COUNTIF(D62:U62,"с")/COUNTA(D62:U62)</f>
        <v>0.94444444444444442</v>
      </c>
      <c r="W62" s="60">
        <f>COUNTIF(E62:V62,"д")/COUNTA(E62:V62)</f>
        <v>0</v>
      </c>
      <c r="X62" s="60">
        <f>COUNTIF(F62:W62,"в")/COUNTA(F62:W62)</f>
        <v>0</v>
      </c>
      <c r="Y62" s="63">
        <f>SUM(V62:X62)</f>
        <v>0.94444444444444442</v>
      </c>
    </row>
    <row r="63" spans="1:25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4" t="s">
        <v>440</v>
      </c>
      <c r="N63" s="4" t="s">
        <v>440</v>
      </c>
      <c r="O63" s="4" t="s">
        <v>440</v>
      </c>
      <c r="P63" s="4" t="s">
        <v>440</v>
      </c>
      <c r="Q63" s="4" t="s">
        <v>440</v>
      </c>
      <c r="R63" s="4" t="s">
        <v>440</v>
      </c>
      <c r="S63" s="4" t="s">
        <v>440</v>
      </c>
      <c r="T63" s="4" t="s">
        <v>440</v>
      </c>
      <c r="U63" s="60">
        <f t="shared" ref="U63:U87" si="10">COUNTIF(C63:T63,"н")/COUNTA(C63:T63)</f>
        <v>0</v>
      </c>
      <c r="V63" s="60">
        <f t="shared" ref="V63:V87" si="11">COUNTIF(D63:U63,"с")/COUNTA(D63:U63)</f>
        <v>0.94444444444444442</v>
      </c>
      <c r="W63" s="60">
        <f t="shared" ref="W63:W87" si="12">COUNTIF(E63:V63,"д")/COUNTA(E63:V63)</f>
        <v>0</v>
      </c>
      <c r="X63" s="60">
        <f t="shared" ref="X63:X87" si="13">COUNTIF(F63:W63,"в")/COUNTA(F63:W63)</f>
        <v>0</v>
      </c>
      <c r="Y63" s="63">
        <f t="shared" ref="Y63:Y87" si="14">SUM(V63:X63)</f>
        <v>0.94444444444444442</v>
      </c>
    </row>
    <row r="64" spans="1:25">
      <c r="A64" s="2">
        <v>3</v>
      </c>
      <c r="B64" s="21" t="s">
        <v>408</v>
      </c>
      <c r="C64" s="4" t="s">
        <v>440</v>
      </c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4" t="s">
        <v>440</v>
      </c>
      <c r="N64" s="4" t="s">
        <v>440</v>
      </c>
      <c r="O64" s="4" t="s">
        <v>440</v>
      </c>
      <c r="P64" s="4" t="s">
        <v>440</v>
      </c>
      <c r="Q64" s="4" t="s">
        <v>440</v>
      </c>
      <c r="R64" s="4" t="s">
        <v>440</v>
      </c>
      <c r="S64" s="4" t="s">
        <v>440</v>
      </c>
      <c r="T64" s="4" t="s">
        <v>440</v>
      </c>
      <c r="U64" s="60">
        <f t="shared" si="10"/>
        <v>0</v>
      </c>
      <c r="V64" s="60">
        <f t="shared" si="11"/>
        <v>0.94444444444444442</v>
      </c>
      <c r="W64" s="60">
        <f t="shared" si="12"/>
        <v>0</v>
      </c>
      <c r="X64" s="60">
        <f t="shared" si="13"/>
        <v>0</v>
      </c>
      <c r="Y64" s="63">
        <f t="shared" si="14"/>
        <v>0.94444444444444442</v>
      </c>
    </row>
    <row r="65" spans="1:25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60" t="e">
        <f t="shared" si="10"/>
        <v>#DIV/0!</v>
      </c>
      <c r="V65" s="60">
        <f t="shared" si="11"/>
        <v>0</v>
      </c>
      <c r="W65" s="60">
        <f t="shared" si="12"/>
        <v>0</v>
      </c>
      <c r="X65" s="60">
        <f t="shared" si="13"/>
        <v>0</v>
      </c>
      <c r="Y65" s="63">
        <f t="shared" si="14"/>
        <v>0</v>
      </c>
    </row>
    <row r="66" spans="1:25">
      <c r="A66" s="2">
        <v>5</v>
      </c>
      <c r="B66" s="21" t="s">
        <v>433</v>
      </c>
      <c r="C66" s="4" t="s">
        <v>442</v>
      </c>
      <c r="D66" s="4" t="s">
        <v>442</v>
      </c>
      <c r="E66" s="4" t="s">
        <v>442</v>
      </c>
      <c r="F66" s="4" t="s">
        <v>442</v>
      </c>
      <c r="G66" s="4" t="s">
        <v>442</v>
      </c>
      <c r="H66" s="4" t="s">
        <v>442</v>
      </c>
      <c r="I66" s="4" t="s">
        <v>442</v>
      </c>
      <c r="J66" s="4" t="s">
        <v>442</v>
      </c>
      <c r="K66" s="4" t="s">
        <v>440</v>
      </c>
      <c r="L66" s="4" t="s">
        <v>440</v>
      </c>
      <c r="M66" s="4" t="s">
        <v>442</v>
      </c>
      <c r="N66" s="4" t="s">
        <v>442</v>
      </c>
      <c r="O66" s="4" t="s">
        <v>442</v>
      </c>
      <c r="P66" s="4" t="s">
        <v>442</v>
      </c>
      <c r="Q66" s="4" t="s">
        <v>442</v>
      </c>
      <c r="R66" s="4" t="s">
        <v>440</v>
      </c>
      <c r="S66" s="4" t="s">
        <v>440</v>
      </c>
      <c r="T66" s="4" t="s">
        <v>440</v>
      </c>
      <c r="U66" s="60">
        <f t="shared" si="10"/>
        <v>0.72222222222222221</v>
      </c>
      <c r="V66" s="60">
        <f t="shared" si="11"/>
        <v>0.27777777777777779</v>
      </c>
      <c r="W66" s="60">
        <f t="shared" si="12"/>
        <v>0</v>
      </c>
      <c r="X66" s="60">
        <f t="shared" si="13"/>
        <v>0</v>
      </c>
      <c r="Y66" s="63">
        <f t="shared" si="14"/>
        <v>0.27777777777777779</v>
      </c>
    </row>
    <row r="67" spans="1:25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60" t="e">
        <f t="shared" si="10"/>
        <v>#DIV/0!</v>
      </c>
      <c r="V67" s="60">
        <f t="shared" si="11"/>
        <v>0</v>
      </c>
      <c r="W67" s="60">
        <f t="shared" si="12"/>
        <v>0</v>
      </c>
      <c r="X67" s="60">
        <f t="shared" si="13"/>
        <v>0</v>
      </c>
      <c r="Y67" s="63">
        <f t="shared" si="14"/>
        <v>0</v>
      </c>
    </row>
    <row r="68" spans="1:25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4" t="s">
        <v>440</v>
      </c>
      <c r="N68" s="4" t="s">
        <v>440</v>
      </c>
      <c r="O68" s="4" t="s">
        <v>440</v>
      </c>
      <c r="P68" s="4" t="s">
        <v>440</v>
      </c>
      <c r="Q68" s="4" t="s">
        <v>440</v>
      </c>
      <c r="R68" s="4" t="s">
        <v>440</v>
      </c>
      <c r="S68" s="4" t="s">
        <v>440</v>
      </c>
      <c r="T68" s="4" t="s">
        <v>440</v>
      </c>
      <c r="U68" s="60">
        <f t="shared" si="10"/>
        <v>0</v>
      </c>
      <c r="V68" s="60">
        <f t="shared" si="11"/>
        <v>0.94444444444444442</v>
      </c>
      <c r="W68" s="60">
        <f t="shared" si="12"/>
        <v>0</v>
      </c>
      <c r="X68" s="60">
        <f t="shared" si="13"/>
        <v>0</v>
      </c>
      <c r="Y68" s="63">
        <f t="shared" si="14"/>
        <v>0.94444444444444442</v>
      </c>
    </row>
    <row r="69" spans="1:25">
      <c r="A69" s="5">
        <v>8</v>
      </c>
      <c r="B69" s="21" t="s">
        <v>412</v>
      </c>
      <c r="C69" s="4" t="s">
        <v>442</v>
      </c>
      <c r="D69" s="4" t="s">
        <v>442</v>
      </c>
      <c r="E69" s="4" t="s">
        <v>442</v>
      </c>
      <c r="F69" s="4" t="s">
        <v>442</v>
      </c>
      <c r="G69" s="4" t="s">
        <v>442</v>
      </c>
      <c r="H69" s="4" t="s">
        <v>442</v>
      </c>
      <c r="I69" s="4" t="s">
        <v>442</v>
      </c>
      <c r="J69" s="4" t="s">
        <v>442</v>
      </c>
      <c r="K69" s="4" t="s">
        <v>442</v>
      </c>
      <c r="L69" s="4" t="s">
        <v>440</v>
      </c>
      <c r="M69" s="4" t="s">
        <v>442</v>
      </c>
      <c r="N69" s="4" t="s">
        <v>442</v>
      </c>
      <c r="O69" s="4" t="s">
        <v>442</v>
      </c>
      <c r="P69" s="4" t="s">
        <v>442</v>
      </c>
      <c r="Q69" s="4" t="s">
        <v>442</v>
      </c>
      <c r="R69" s="4" t="s">
        <v>440</v>
      </c>
      <c r="S69" s="4" t="s">
        <v>440</v>
      </c>
      <c r="T69" s="4" t="s">
        <v>440</v>
      </c>
      <c r="U69" s="60">
        <f t="shared" si="10"/>
        <v>0.77777777777777779</v>
      </c>
      <c r="V69" s="60">
        <f t="shared" si="11"/>
        <v>0.22222222222222221</v>
      </c>
      <c r="W69" s="60">
        <f t="shared" si="12"/>
        <v>0</v>
      </c>
      <c r="X69" s="60">
        <f t="shared" si="13"/>
        <v>0</v>
      </c>
      <c r="Y69" s="63">
        <f t="shared" si="14"/>
        <v>0.22222222222222221</v>
      </c>
    </row>
    <row r="70" spans="1:25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4" t="s">
        <v>440</v>
      </c>
      <c r="N70" s="4" t="s">
        <v>440</v>
      </c>
      <c r="O70" s="4" t="s">
        <v>440</v>
      </c>
      <c r="P70" s="4" t="s">
        <v>440</v>
      </c>
      <c r="Q70" s="4" t="s">
        <v>440</v>
      </c>
      <c r="R70" s="4" t="s">
        <v>440</v>
      </c>
      <c r="S70" s="4" t="s">
        <v>440</v>
      </c>
      <c r="T70" s="4" t="s">
        <v>440</v>
      </c>
      <c r="U70" s="60">
        <f t="shared" si="10"/>
        <v>0</v>
      </c>
      <c r="V70" s="60">
        <f t="shared" si="11"/>
        <v>0.94444444444444442</v>
      </c>
      <c r="W70" s="60">
        <f t="shared" si="12"/>
        <v>0</v>
      </c>
      <c r="X70" s="60">
        <f t="shared" si="13"/>
        <v>0</v>
      </c>
      <c r="Y70" s="63">
        <f t="shared" si="14"/>
        <v>0.94444444444444442</v>
      </c>
    </row>
    <row r="71" spans="1:25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4" t="s">
        <v>440</v>
      </c>
      <c r="N71" s="4" t="s">
        <v>440</v>
      </c>
      <c r="O71" s="4" t="s">
        <v>440</v>
      </c>
      <c r="P71" s="4" t="s">
        <v>440</v>
      </c>
      <c r="Q71" s="4" t="s">
        <v>440</v>
      </c>
      <c r="R71" s="4" t="s">
        <v>440</v>
      </c>
      <c r="S71" s="4" t="s">
        <v>440</v>
      </c>
      <c r="T71" s="4" t="s">
        <v>440</v>
      </c>
      <c r="U71" s="60">
        <f t="shared" si="10"/>
        <v>0</v>
      </c>
      <c r="V71" s="60">
        <f t="shared" si="11"/>
        <v>0.94444444444444442</v>
      </c>
      <c r="W71" s="60">
        <f t="shared" si="12"/>
        <v>0</v>
      </c>
      <c r="X71" s="60">
        <f t="shared" si="13"/>
        <v>0</v>
      </c>
      <c r="Y71" s="63">
        <f t="shared" si="14"/>
        <v>0.94444444444444442</v>
      </c>
    </row>
    <row r="72" spans="1:25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4" t="s">
        <v>440</v>
      </c>
      <c r="N72" s="4" t="s">
        <v>440</v>
      </c>
      <c r="O72" s="4" t="s">
        <v>440</v>
      </c>
      <c r="P72" s="4" t="s">
        <v>440</v>
      </c>
      <c r="Q72" s="4" t="s">
        <v>440</v>
      </c>
      <c r="R72" s="4" t="s">
        <v>440</v>
      </c>
      <c r="S72" s="4" t="s">
        <v>440</v>
      </c>
      <c r="T72" s="4" t="s">
        <v>440</v>
      </c>
      <c r="U72" s="60">
        <f t="shared" si="10"/>
        <v>0</v>
      </c>
      <c r="V72" s="60">
        <f t="shared" si="11"/>
        <v>0.94444444444444442</v>
      </c>
      <c r="W72" s="60">
        <f t="shared" si="12"/>
        <v>0</v>
      </c>
      <c r="X72" s="60">
        <f t="shared" si="13"/>
        <v>0</v>
      </c>
      <c r="Y72" s="63">
        <f t="shared" si="14"/>
        <v>0.94444444444444442</v>
      </c>
    </row>
    <row r="73" spans="1:25">
      <c r="A73" s="5">
        <v>12</v>
      </c>
      <c r="B73" s="21" t="s">
        <v>416</v>
      </c>
      <c r="C73" s="4" t="s">
        <v>440</v>
      </c>
      <c r="D73" s="4" t="s">
        <v>440</v>
      </c>
      <c r="E73" s="4" t="s">
        <v>440</v>
      </c>
      <c r="F73" s="4" t="s">
        <v>440</v>
      </c>
      <c r="G73" s="4" t="s">
        <v>440</v>
      </c>
      <c r="H73" s="4" t="s">
        <v>440</v>
      </c>
      <c r="I73" s="4" t="s">
        <v>440</v>
      </c>
      <c r="J73" s="4" t="s">
        <v>440</v>
      </c>
      <c r="K73" s="4" t="s">
        <v>440</v>
      </c>
      <c r="L73" s="4" t="s">
        <v>440</v>
      </c>
      <c r="M73" s="4" t="s">
        <v>442</v>
      </c>
      <c r="N73" s="4" t="s">
        <v>442</v>
      </c>
      <c r="O73" s="4" t="s">
        <v>442</v>
      </c>
      <c r="P73" s="4" t="s">
        <v>442</v>
      </c>
      <c r="Q73" s="4" t="s">
        <v>442</v>
      </c>
      <c r="R73" s="4" t="s">
        <v>440</v>
      </c>
      <c r="S73" s="4" t="s">
        <v>440</v>
      </c>
      <c r="T73" s="4" t="s">
        <v>440</v>
      </c>
      <c r="U73" s="60">
        <f t="shared" si="10"/>
        <v>0.27777777777777779</v>
      </c>
      <c r="V73" s="60">
        <f t="shared" si="11"/>
        <v>0.66666666666666663</v>
      </c>
      <c r="W73" s="60">
        <f t="shared" si="12"/>
        <v>0</v>
      </c>
      <c r="X73" s="60">
        <f t="shared" si="13"/>
        <v>0</v>
      </c>
      <c r="Y73" s="63">
        <f t="shared" si="14"/>
        <v>0.66666666666666663</v>
      </c>
    </row>
    <row r="74" spans="1:25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4" t="s">
        <v>440</v>
      </c>
      <c r="N74" s="4" t="s">
        <v>440</v>
      </c>
      <c r="O74" s="4" t="s">
        <v>440</v>
      </c>
      <c r="P74" s="4" t="s">
        <v>440</v>
      </c>
      <c r="Q74" s="4" t="s">
        <v>440</v>
      </c>
      <c r="R74" s="4" t="s">
        <v>440</v>
      </c>
      <c r="S74" s="4" t="s">
        <v>440</v>
      </c>
      <c r="T74" s="4" t="s">
        <v>440</v>
      </c>
      <c r="U74" s="60">
        <f t="shared" si="10"/>
        <v>0</v>
      </c>
      <c r="V74" s="60">
        <f t="shared" si="11"/>
        <v>0.94444444444444442</v>
      </c>
      <c r="W74" s="60">
        <f t="shared" si="12"/>
        <v>0</v>
      </c>
      <c r="X74" s="60">
        <f t="shared" si="13"/>
        <v>0</v>
      </c>
      <c r="Y74" s="63">
        <f t="shared" si="14"/>
        <v>0.94444444444444442</v>
      </c>
    </row>
    <row r="75" spans="1:25">
      <c r="A75" s="5">
        <v>14</v>
      </c>
      <c r="B75" s="21" t="s">
        <v>418</v>
      </c>
      <c r="C75" s="4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4" t="s">
        <v>440</v>
      </c>
      <c r="N75" s="4" t="s">
        <v>440</v>
      </c>
      <c r="O75" s="4" t="s">
        <v>440</v>
      </c>
      <c r="P75" s="4" t="s">
        <v>440</v>
      </c>
      <c r="Q75" s="4" t="s">
        <v>440</v>
      </c>
      <c r="R75" s="4" t="s">
        <v>440</v>
      </c>
      <c r="S75" s="4" t="s">
        <v>440</v>
      </c>
      <c r="T75" s="4" t="s">
        <v>440</v>
      </c>
      <c r="U75" s="60">
        <f t="shared" si="10"/>
        <v>0</v>
      </c>
      <c r="V75" s="60">
        <f t="shared" si="11"/>
        <v>0.94444444444444442</v>
      </c>
      <c r="W75" s="60">
        <f t="shared" si="12"/>
        <v>0</v>
      </c>
      <c r="X75" s="60">
        <f t="shared" si="13"/>
        <v>0</v>
      </c>
      <c r="Y75" s="63">
        <f t="shared" si="14"/>
        <v>0.94444444444444442</v>
      </c>
    </row>
    <row r="76" spans="1:25">
      <c r="A76" s="2">
        <v>15</v>
      </c>
      <c r="B76" s="21" t="s">
        <v>419</v>
      </c>
      <c r="C76" s="4" t="s">
        <v>440</v>
      </c>
      <c r="D76" s="4" t="s">
        <v>440</v>
      </c>
      <c r="E76" s="4" t="s">
        <v>440</v>
      </c>
      <c r="F76" s="4" t="s">
        <v>440</v>
      </c>
      <c r="G76" s="4" t="s">
        <v>440</v>
      </c>
      <c r="H76" s="4" t="s">
        <v>440</v>
      </c>
      <c r="I76" s="4" t="s">
        <v>440</v>
      </c>
      <c r="J76" s="4" t="s">
        <v>442</v>
      </c>
      <c r="K76" s="4" t="s">
        <v>442</v>
      </c>
      <c r="L76" s="4" t="s">
        <v>440</v>
      </c>
      <c r="M76" s="4" t="s">
        <v>442</v>
      </c>
      <c r="N76" s="4" t="s">
        <v>442</v>
      </c>
      <c r="O76" s="4" t="s">
        <v>442</v>
      </c>
      <c r="P76" s="4" t="s">
        <v>442</v>
      </c>
      <c r="Q76" s="4" t="s">
        <v>442</v>
      </c>
      <c r="R76" s="4" t="s">
        <v>440</v>
      </c>
      <c r="S76" s="4" t="s">
        <v>440</v>
      </c>
      <c r="T76" s="4" t="s">
        <v>440</v>
      </c>
      <c r="U76" s="60">
        <f t="shared" si="10"/>
        <v>0.3888888888888889</v>
      </c>
      <c r="V76" s="60">
        <f t="shared" si="11"/>
        <v>0.55555555555555558</v>
      </c>
      <c r="W76" s="60">
        <f t="shared" si="12"/>
        <v>0</v>
      </c>
      <c r="X76" s="60">
        <f t="shared" si="13"/>
        <v>0</v>
      </c>
      <c r="Y76" s="63">
        <f t="shared" si="14"/>
        <v>0.55555555555555558</v>
      </c>
    </row>
    <row r="77" spans="1:25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60" t="e">
        <f t="shared" si="10"/>
        <v>#DIV/0!</v>
      </c>
      <c r="V77" s="60">
        <f t="shared" si="11"/>
        <v>0</v>
      </c>
      <c r="W77" s="60">
        <f t="shared" si="12"/>
        <v>0</v>
      </c>
      <c r="X77" s="60">
        <f t="shared" si="13"/>
        <v>0</v>
      </c>
      <c r="Y77" s="63">
        <f t="shared" si="14"/>
        <v>0</v>
      </c>
    </row>
    <row r="78" spans="1:25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4" t="s">
        <v>440</v>
      </c>
      <c r="N78" s="4" t="s">
        <v>440</v>
      </c>
      <c r="O78" s="4" t="s">
        <v>440</v>
      </c>
      <c r="P78" s="4" t="s">
        <v>440</v>
      </c>
      <c r="Q78" s="4" t="s">
        <v>440</v>
      </c>
      <c r="R78" s="4" t="s">
        <v>440</v>
      </c>
      <c r="S78" s="4" t="s">
        <v>440</v>
      </c>
      <c r="T78" s="4" t="s">
        <v>440</v>
      </c>
      <c r="U78" s="60">
        <f t="shared" si="10"/>
        <v>0</v>
      </c>
      <c r="V78" s="60">
        <f t="shared" si="11"/>
        <v>0.94444444444444442</v>
      </c>
      <c r="W78" s="60">
        <f t="shared" si="12"/>
        <v>0</v>
      </c>
      <c r="X78" s="60">
        <f t="shared" si="13"/>
        <v>0</v>
      </c>
      <c r="Y78" s="63">
        <f t="shared" si="14"/>
        <v>0.94444444444444442</v>
      </c>
    </row>
    <row r="79" spans="1:25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4" t="s">
        <v>440</v>
      </c>
      <c r="N79" s="4" t="s">
        <v>440</v>
      </c>
      <c r="O79" s="4" t="s">
        <v>440</v>
      </c>
      <c r="P79" s="4" t="s">
        <v>440</v>
      </c>
      <c r="Q79" s="4" t="s">
        <v>440</v>
      </c>
      <c r="R79" s="4" t="s">
        <v>440</v>
      </c>
      <c r="S79" s="4" t="s">
        <v>440</v>
      </c>
      <c r="T79" s="4" t="s">
        <v>440</v>
      </c>
      <c r="U79" s="60">
        <f t="shared" si="10"/>
        <v>0</v>
      </c>
      <c r="V79" s="60">
        <f t="shared" si="11"/>
        <v>0.94444444444444442</v>
      </c>
      <c r="W79" s="60">
        <f t="shared" si="12"/>
        <v>0</v>
      </c>
      <c r="X79" s="60">
        <f t="shared" si="13"/>
        <v>0</v>
      </c>
      <c r="Y79" s="63">
        <f t="shared" si="14"/>
        <v>0.94444444444444442</v>
      </c>
    </row>
    <row r="80" spans="1:25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4" t="s">
        <v>441</v>
      </c>
      <c r="O80" s="4" t="s">
        <v>441</v>
      </c>
      <c r="P80" s="4" t="s">
        <v>441</v>
      </c>
      <c r="Q80" s="4" t="s">
        <v>441</v>
      </c>
      <c r="R80" s="4" t="s">
        <v>441</v>
      </c>
      <c r="S80" s="4" t="s">
        <v>441</v>
      </c>
      <c r="T80" s="4" t="s">
        <v>441</v>
      </c>
      <c r="U80" s="60">
        <f t="shared" si="10"/>
        <v>0</v>
      </c>
      <c r="V80" s="60">
        <f t="shared" si="11"/>
        <v>0</v>
      </c>
      <c r="W80" s="60">
        <f t="shared" si="12"/>
        <v>0.88888888888888884</v>
      </c>
      <c r="X80" s="60">
        <f t="shared" si="13"/>
        <v>0</v>
      </c>
      <c r="Y80" s="63">
        <f t="shared" si="14"/>
        <v>0.88888888888888884</v>
      </c>
    </row>
    <row r="81" spans="1:25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60" t="e">
        <f t="shared" si="10"/>
        <v>#DIV/0!</v>
      </c>
      <c r="V81" s="60">
        <f t="shared" si="11"/>
        <v>0</v>
      </c>
      <c r="W81" s="60">
        <f t="shared" si="12"/>
        <v>0</v>
      </c>
      <c r="X81" s="60">
        <f t="shared" si="13"/>
        <v>0</v>
      </c>
      <c r="Y81" s="63">
        <f t="shared" si="14"/>
        <v>0</v>
      </c>
    </row>
    <row r="82" spans="1:25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4" t="s">
        <v>441</v>
      </c>
      <c r="O82" s="4" t="s">
        <v>441</v>
      </c>
      <c r="P82" s="4" t="s">
        <v>441</v>
      </c>
      <c r="Q82" s="4" t="s">
        <v>441</v>
      </c>
      <c r="R82" s="4" t="s">
        <v>441</v>
      </c>
      <c r="S82" s="4" t="s">
        <v>441</v>
      </c>
      <c r="T82" s="4" t="s">
        <v>441</v>
      </c>
      <c r="U82" s="60">
        <f t="shared" si="10"/>
        <v>0</v>
      </c>
      <c r="V82" s="60">
        <f t="shared" si="11"/>
        <v>0</v>
      </c>
      <c r="W82" s="60">
        <f t="shared" si="12"/>
        <v>0.88888888888888884</v>
      </c>
      <c r="X82" s="60">
        <f t="shared" si="13"/>
        <v>0</v>
      </c>
      <c r="Y82" s="63">
        <f t="shared" si="14"/>
        <v>0.88888888888888884</v>
      </c>
    </row>
    <row r="83" spans="1:25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4" t="s">
        <v>440</v>
      </c>
      <c r="N83" s="4" t="s">
        <v>440</v>
      </c>
      <c r="O83" s="4" t="s">
        <v>440</v>
      </c>
      <c r="P83" s="4" t="s">
        <v>440</v>
      </c>
      <c r="Q83" s="4" t="s">
        <v>440</v>
      </c>
      <c r="R83" s="4" t="s">
        <v>440</v>
      </c>
      <c r="S83" s="4" t="s">
        <v>440</v>
      </c>
      <c r="T83" s="4" t="s">
        <v>440</v>
      </c>
      <c r="U83" s="60">
        <f t="shared" si="10"/>
        <v>0</v>
      </c>
      <c r="V83" s="60">
        <f t="shared" si="11"/>
        <v>0.94444444444444442</v>
      </c>
      <c r="W83" s="60">
        <f t="shared" si="12"/>
        <v>0</v>
      </c>
      <c r="X83" s="60">
        <f t="shared" si="13"/>
        <v>0</v>
      </c>
      <c r="Y83" s="63">
        <f t="shared" si="14"/>
        <v>0.94444444444444442</v>
      </c>
    </row>
    <row r="84" spans="1:25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4" t="s">
        <v>440</v>
      </c>
      <c r="M84" s="4" t="s">
        <v>440</v>
      </c>
      <c r="N84" s="4" t="s">
        <v>440</v>
      </c>
      <c r="O84" s="4" t="s">
        <v>440</v>
      </c>
      <c r="P84" s="4" t="s">
        <v>440</v>
      </c>
      <c r="Q84" s="4" t="s">
        <v>440</v>
      </c>
      <c r="R84" s="4" t="s">
        <v>440</v>
      </c>
      <c r="S84" s="4" t="s">
        <v>440</v>
      </c>
      <c r="T84" s="4" t="s">
        <v>440</v>
      </c>
      <c r="U84" s="60">
        <f t="shared" si="10"/>
        <v>0</v>
      </c>
      <c r="V84" s="60">
        <f t="shared" si="11"/>
        <v>0.94444444444444442</v>
      </c>
      <c r="W84" s="60">
        <f t="shared" si="12"/>
        <v>0</v>
      </c>
      <c r="X84" s="60">
        <f t="shared" si="13"/>
        <v>0</v>
      </c>
      <c r="Y84" s="63">
        <f t="shared" si="14"/>
        <v>0.94444444444444442</v>
      </c>
    </row>
    <row r="85" spans="1:25">
      <c r="A85" s="5">
        <v>24</v>
      </c>
      <c r="B85" s="21" t="s">
        <v>427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4" t="s">
        <v>441</v>
      </c>
      <c r="O85" s="4" t="s">
        <v>441</v>
      </c>
      <c r="P85" s="4" t="s">
        <v>441</v>
      </c>
      <c r="Q85" s="4" t="s">
        <v>441</v>
      </c>
      <c r="R85" s="4" t="s">
        <v>441</v>
      </c>
      <c r="S85" s="4" t="s">
        <v>441</v>
      </c>
      <c r="T85" s="4" t="s">
        <v>441</v>
      </c>
      <c r="U85" s="60">
        <f t="shared" si="10"/>
        <v>0</v>
      </c>
      <c r="V85" s="60">
        <f t="shared" si="11"/>
        <v>0</v>
      </c>
      <c r="W85" s="60">
        <f t="shared" si="12"/>
        <v>0.88888888888888884</v>
      </c>
      <c r="X85" s="60">
        <f t="shared" si="13"/>
        <v>0</v>
      </c>
      <c r="Y85" s="63">
        <f t="shared" si="14"/>
        <v>0.88888888888888884</v>
      </c>
    </row>
    <row r="86" spans="1:25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4" t="s">
        <v>440</v>
      </c>
      <c r="N86" s="4" t="s">
        <v>440</v>
      </c>
      <c r="O86" s="4" t="s">
        <v>440</v>
      </c>
      <c r="P86" s="4" t="s">
        <v>440</v>
      </c>
      <c r="Q86" s="4" t="s">
        <v>440</v>
      </c>
      <c r="R86" s="4" t="s">
        <v>440</v>
      </c>
      <c r="S86" s="4" t="s">
        <v>440</v>
      </c>
      <c r="T86" s="4" t="s">
        <v>440</v>
      </c>
      <c r="U86" s="60">
        <f t="shared" si="10"/>
        <v>0</v>
      </c>
      <c r="V86" s="60">
        <f t="shared" si="11"/>
        <v>0.94444444444444442</v>
      </c>
      <c r="W86" s="60">
        <f t="shared" si="12"/>
        <v>0</v>
      </c>
      <c r="X86" s="60">
        <f t="shared" si="13"/>
        <v>0</v>
      </c>
      <c r="Y86" s="63">
        <f t="shared" si="14"/>
        <v>0.94444444444444442</v>
      </c>
    </row>
    <row r="87" spans="1:25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442</v>
      </c>
      <c r="F87" s="4" t="s">
        <v>442</v>
      </c>
      <c r="G87" s="4" t="s">
        <v>442</v>
      </c>
      <c r="H87" s="4" t="s">
        <v>442</v>
      </c>
      <c r="I87" s="4" t="s">
        <v>442</v>
      </c>
      <c r="J87" s="4" t="s">
        <v>442</v>
      </c>
      <c r="K87" s="4" t="s">
        <v>442</v>
      </c>
      <c r="L87" s="4" t="s">
        <v>442</v>
      </c>
      <c r="M87" s="4" t="s">
        <v>442</v>
      </c>
      <c r="N87" s="4" t="s">
        <v>442</v>
      </c>
      <c r="O87" s="4" t="s">
        <v>442</v>
      </c>
      <c r="P87" s="4" t="s">
        <v>442</v>
      </c>
      <c r="Q87" s="4" t="s">
        <v>442</v>
      </c>
      <c r="R87" s="4" t="s">
        <v>442</v>
      </c>
      <c r="S87" s="4" t="s">
        <v>442</v>
      </c>
      <c r="T87" s="4" t="s">
        <v>442</v>
      </c>
      <c r="U87" s="12">
        <f t="shared" si="10"/>
        <v>0.88888888888888884</v>
      </c>
      <c r="V87" s="12">
        <f t="shared" si="11"/>
        <v>5.5555555555555552E-2</v>
      </c>
      <c r="W87" s="12">
        <f t="shared" si="12"/>
        <v>0</v>
      </c>
      <c r="X87" s="12">
        <f t="shared" si="13"/>
        <v>0</v>
      </c>
      <c r="Y87" s="13">
        <f t="shared" si="14"/>
        <v>5.5555555555555552E-2</v>
      </c>
    </row>
    <row r="88" spans="1:25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4" t="s">
        <v>440</v>
      </c>
      <c r="N88" s="4" t="s">
        <v>440</v>
      </c>
      <c r="O88" s="4" t="s">
        <v>440</v>
      </c>
      <c r="P88" s="4" t="s">
        <v>440</v>
      </c>
      <c r="Q88" s="4" t="s">
        <v>440</v>
      </c>
      <c r="R88" s="4" t="s">
        <v>440</v>
      </c>
      <c r="S88" s="4" t="s">
        <v>440</v>
      </c>
      <c r="T88" s="4" t="s">
        <v>440</v>
      </c>
      <c r="U88" s="12"/>
      <c r="V88" s="12"/>
      <c r="W88" s="12"/>
      <c r="X88" s="12"/>
      <c r="Y88" s="13"/>
    </row>
    <row r="89" spans="1:25">
      <c r="A89" s="5">
        <v>28</v>
      </c>
      <c r="B89" s="21" t="s">
        <v>450</v>
      </c>
      <c r="C89" s="4" t="s">
        <v>442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442</v>
      </c>
      <c r="M89" s="4" t="s">
        <v>442</v>
      </c>
      <c r="N89" s="4" t="s">
        <v>442</v>
      </c>
      <c r="O89" s="4" t="s">
        <v>442</v>
      </c>
      <c r="P89" s="4" t="s">
        <v>442</v>
      </c>
      <c r="Q89" s="4" t="s">
        <v>442</v>
      </c>
      <c r="R89" s="4" t="s">
        <v>442</v>
      </c>
      <c r="S89" s="4" t="s">
        <v>442</v>
      </c>
      <c r="T89" s="4" t="s">
        <v>442</v>
      </c>
      <c r="U89" s="12"/>
      <c r="V89" s="12"/>
      <c r="W89" s="12"/>
      <c r="X89" s="12"/>
      <c r="Y89" s="13"/>
    </row>
    <row r="90" spans="1:25">
      <c r="A90" s="2">
        <v>29</v>
      </c>
      <c r="B90" s="21" t="s">
        <v>451</v>
      </c>
      <c r="C90" s="4" t="s">
        <v>440</v>
      </c>
      <c r="D90" s="4" t="s">
        <v>442</v>
      </c>
      <c r="E90" s="4" t="s">
        <v>442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442</v>
      </c>
      <c r="L90" s="4" t="s">
        <v>442</v>
      </c>
      <c r="M90" s="4" t="s">
        <v>442</v>
      </c>
      <c r="N90" s="4" t="s">
        <v>442</v>
      </c>
      <c r="O90" s="4" t="s">
        <v>442</v>
      </c>
      <c r="P90" s="4" t="s">
        <v>442</v>
      </c>
      <c r="Q90" s="4" t="s">
        <v>442</v>
      </c>
      <c r="R90" s="4" t="s">
        <v>442</v>
      </c>
      <c r="S90" s="4" t="s">
        <v>442</v>
      </c>
      <c r="T90" s="4" t="s">
        <v>442</v>
      </c>
      <c r="U90" s="12"/>
      <c r="V90" s="12"/>
      <c r="W90" s="12"/>
      <c r="X90" s="12"/>
      <c r="Y90" s="13"/>
    </row>
    <row r="91" spans="1:25">
      <c r="A91" s="5">
        <v>30</v>
      </c>
      <c r="B91" s="21" t="s">
        <v>452</v>
      </c>
      <c r="C91" s="8" t="s">
        <v>442</v>
      </c>
      <c r="D91" s="4" t="s">
        <v>442</v>
      </c>
      <c r="E91" s="4" t="s">
        <v>442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4" t="s">
        <v>442</v>
      </c>
      <c r="M91" s="4" t="s">
        <v>442</v>
      </c>
      <c r="N91" s="4" t="s">
        <v>442</v>
      </c>
      <c r="O91" s="4" t="s">
        <v>442</v>
      </c>
      <c r="P91" s="4" t="s">
        <v>442</v>
      </c>
      <c r="Q91" s="4" t="s">
        <v>442</v>
      </c>
      <c r="R91" s="4" t="s">
        <v>442</v>
      </c>
      <c r="S91" s="4" t="s">
        <v>442</v>
      </c>
      <c r="T91" s="4" t="s">
        <v>442</v>
      </c>
      <c r="U91" s="12"/>
      <c r="V91" s="12"/>
      <c r="W91" s="12"/>
      <c r="X91" s="12"/>
      <c r="Y91" s="13"/>
    </row>
    <row r="92" spans="1:25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4" t="s">
        <v>440</v>
      </c>
      <c r="N92" s="4" t="s">
        <v>440</v>
      </c>
      <c r="O92" s="4" t="s">
        <v>440</v>
      </c>
      <c r="P92" s="4" t="s">
        <v>440</v>
      </c>
      <c r="Q92" s="4" t="s">
        <v>440</v>
      </c>
      <c r="R92" s="4" t="s">
        <v>440</v>
      </c>
      <c r="S92" s="4" t="s">
        <v>440</v>
      </c>
      <c r="T92" s="4" t="s">
        <v>440</v>
      </c>
      <c r="U92" s="12"/>
      <c r="V92" s="12"/>
      <c r="W92" s="12"/>
      <c r="X92" s="12"/>
      <c r="Y92" s="13"/>
    </row>
    <row r="93" spans="1:25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2"/>
      <c r="V93" s="12"/>
      <c r="W93" s="12"/>
      <c r="X93" s="12"/>
      <c r="Y93" s="13"/>
    </row>
    <row r="94" spans="1:25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2"/>
      <c r="V94" s="12"/>
      <c r="W94" s="12"/>
      <c r="X94" s="12"/>
      <c r="Y94" s="13"/>
    </row>
    <row r="95" spans="1:25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2"/>
      <c r="V95" s="12"/>
      <c r="W95" s="12"/>
      <c r="X95" s="12"/>
      <c r="Y95" s="13"/>
    </row>
    <row r="96" spans="1:25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2"/>
      <c r="V96" s="12"/>
      <c r="W96" s="12"/>
      <c r="X96" s="12"/>
      <c r="Y96" s="13"/>
    </row>
    <row r="97" spans="1:25" ht="15" customHeight="1">
      <c r="A97" s="102" t="s">
        <v>53</v>
      </c>
      <c r="B97" s="102"/>
      <c r="C97" s="59">
        <f>COUNTIF(C62:C96,"н")/COUNTA(C62:C96)</f>
        <v>0.14814814814814814</v>
      </c>
      <c r="D97" s="59">
        <f t="shared" ref="D97:T97" si="15">COUNTIF(D62:D96,"н")/COUNTA(D62:D96)</f>
        <v>0.18518518518518517</v>
      </c>
      <c r="E97" s="59">
        <f t="shared" si="15"/>
        <v>0.22222222222222221</v>
      </c>
      <c r="F97" s="59">
        <f t="shared" si="15"/>
        <v>0.22222222222222221</v>
      </c>
      <c r="G97" s="59">
        <f t="shared" si="15"/>
        <v>0.22222222222222221</v>
      </c>
      <c r="H97" s="59">
        <f t="shared" si="15"/>
        <v>0.22222222222222221</v>
      </c>
      <c r="I97" s="59">
        <f t="shared" si="15"/>
        <v>0.22222222222222221</v>
      </c>
      <c r="J97" s="59">
        <f t="shared" si="15"/>
        <v>0.25925925925925924</v>
      </c>
      <c r="K97" s="59">
        <f t="shared" si="15"/>
        <v>0.22222222222222221</v>
      </c>
      <c r="L97" s="59">
        <f t="shared" si="15"/>
        <v>0.14814814814814814</v>
      </c>
      <c r="M97" s="59">
        <f t="shared" si="15"/>
        <v>0.29629629629629628</v>
      </c>
      <c r="N97" s="59">
        <f t="shared" si="15"/>
        <v>0.29629629629629628</v>
      </c>
      <c r="O97" s="59">
        <f t="shared" si="15"/>
        <v>0.29629629629629628</v>
      </c>
      <c r="P97" s="59">
        <f t="shared" si="15"/>
        <v>0.29629629629629628</v>
      </c>
      <c r="Q97" s="59">
        <f t="shared" si="15"/>
        <v>0.29629629629629628</v>
      </c>
      <c r="R97" s="59">
        <f t="shared" si="15"/>
        <v>0.14814814814814814</v>
      </c>
      <c r="S97" s="59">
        <f t="shared" si="15"/>
        <v>0.14814814814814814</v>
      </c>
      <c r="T97" s="59">
        <f t="shared" si="15"/>
        <v>0.14814814814814814</v>
      </c>
      <c r="U97" s="87" t="s">
        <v>45</v>
      </c>
      <c r="V97" s="88"/>
      <c r="W97" s="88"/>
      <c r="X97" s="88"/>
      <c r="Y97" s="89"/>
    </row>
    <row r="98" spans="1:25" ht="15" customHeight="1">
      <c r="A98" s="102" t="s">
        <v>54</v>
      </c>
      <c r="B98" s="102"/>
      <c r="C98" s="59">
        <f>COUNTIF(C62:C96,"с")/COUNTA(C62:C96)</f>
        <v>0.7407407407407407</v>
      </c>
      <c r="D98" s="59">
        <f t="shared" ref="D98:T98" si="16">COUNTIF(D62:D96,"с")/COUNTA(D62:D96)</f>
        <v>0.70370370370370372</v>
      </c>
      <c r="E98" s="59">
        <f t="shared" si="16"/>
        <v>0.66666666666666663</v>
      </c>
      <c r="F98" s="59">
        <f t="shared" si="16"/>
        <v>0.66666666666666663</v>
      </c>
      <c r="G98" s="59">
        <f t="shared" si="16"/>
        <v>0.66666666666666663</v>
      </c>
      <c r="H98" s="59">
        <f t="shared" si="16"/>
        <v>0.66666666666666663</v>
      </c>
      <c r="I98" s="59">
        <f t="shared" si="16"/>
        <v>0.66666666666666663</v>
      </c>
      <c r="J98" s="59">
        <f t="shared" si="16"/>
        <v>0.62962962962962965</v>
      </c>
      <c r="K98" s="59">
        <f t="shared" si="16"/>
        <v>0.66666666666666663</v>
      </c>
      <c r="L98" s="59">
        <f t="shared" si="16"/>
        <v>0.7407407407407407</v>
      </c>
      <c r="M98" s="59">
        <f t="shared" si="16"/>
        <v>0.59259259259259256</v>
      </c>
      <c r="N98" s="59">
        <f t="shared" si="16"/>
        <v>0.59259259259259256</v>
      </c>
      <c r="O98" s="59">
        <f t="shared" si="16"/>
        <v>0.59259259259259256</v>
      </c>
      <c r="P98" s="59">
        <f t="shared" si="16"/>
        <v>0.59259259259259256</v>
      </c>
      <c r="Q98" s="59">
        <f t="shared" si="16"/>
        <v>0.59259259259259256</v>
      </c>
      <c r="R98" s="59">
        <f t="shared" si="16"/>
        <v>0.7407407407407407</v>
      </c>
      <c r="S98" s="59">
        <f t="shared" si="16"/>
        <v>0.7407407407407407</v>
      </c>
      <c r="T98" s="59">
        <f t="shared" si="16"/>
        <v>0.7407407407407407</v>
      </c>
      <c r="U98" s="90" t="s">
        <v>46</v>
      </c>
      <c r="V98" s="91"/>
      <c r="W98" s="91"/>
      <c r="X98" s="91"/>
      <c r="Y98" s="92"/>
    </row>
    <row r="99" spans="1:25" ht="15" customHeight="1">
      <c r="A99" s="102" t="s">
        <v>55</v>
      </c>
      <c r="B99" s="102"/>
      <c r="C99" s="59">
        <f>COUNTIF(C63:C97,"д")/COUNTA(C63:C97)</f>
        <v>0.1111111111111111</v>
      </c>
      <c r="D99" s="59">
        <f t="shared" ref="D99:T99" si="17">COUNTIF(D63:D97,"д")/COUNTA(D63:D97)</f>
        <v>0.1111111111111111</v>
      </c>
      <c r="E99" s="59">
        <f t="shared" si="17"/>
        <v>0.1111111111111111</v>
      </c>
      <c r="F99" s="59">
        <f t="shared" si="17"/>
        <v>0.1111111111111111</v>
      </c>
      <c r="G99" s="59">
        <f t="shared" si="17"/>
        <v>0.1111111111111111</v>
      </c>
      <c r="H99" s="59">
        <f t="shared" si="17"/>
        <v>0.1111111111111111</v>
      </c>
      <c r="I99" s="59">
        <f t="shared" si="17"/>
        <v>0.1111111111111111</v>
      </c>
      <c r="J99" s="59">
        <f t="shared" si="17"/>
        <v>0.1111111111111111</v>
      </c>
      <c r="K99" s="59">
        <f t="shared" si="17"/>
        <v>0.1111111111111111</v>
      </c>
      <c r="L99" s="59">
        <f t="shared" si="17"/>
        <v>0.1111111111111111</v>
      </c>
      <c r="M99" s="59">
        <f t="shared" si="17"/>
        <v>0.1111111111111111</v>
      </c>
      <c r="N99" s="59">
        <f t="shared" si="17"/>
        <v>0.1111111111111111</v>
      </c>
      <c r="O99" s="59">
        <f t="shared" si="17"/>
        <v>0.1111111111111111</v>
      </c>
      <c r="P99" s="59">
        <f t="shared" si="17"/>
        <v>0.1111111111111111</v>
      </c>
      <c r="Q99" s="59">
        <f t="shared" si="17"/>
        <v>0.1111111111111111</v>
      </c>
      <c r="R99" s="59">
        <f t="shared" si="17"/>
        <v>0.1111111111111111</v>
      </c>
      <c r="S99" s="59">
        <f t="shared" si="17"/>
        <v>0.1111111111111111</v>
      </c>
      <c r="T99" s="59">
        <f t="shared" si="17"/>
        <v>0.1111111111111111</v>
      </c>
      <c r="U99" s="93" t="s">
        <v>47</v>
      </c>
      <c r="V99" s="94"/>
      <c r="W99" s="94"/>
      <c r="X99" s="94"/>
      <c r="Y99" s="95"/>
    </row>
    <row r="100" spans="1:25" ht="15" customHeight="1">
      <c r="A100" s="102" t="s">
        <v>56</v>
      </c>
      <c r="B100" s="102"/>
      <c r="C100" s="59">
        <f>COUNTIF(C64:C98,"в")/COUNTA(C64:C98)</f>
        <v>0</v>
      </c>
      <c r="D100" s="59">
        <f t="shared" ref="D100:T100" si="18">COUNTIF(D64:D98,"в")/COUNTA(D64:D98)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96" t="s">
        <v>48</v>
      </c>
      <c r="V100" s="97"/>
      <c r="W100" s="97"/>
      <c r="X100" s="97"/>
      <c r="Y100" s="92"/>
    </row>
    <row r="101" spans="1:25">
      <c r="A101" s="100" t="s">
        <v>57</v>
      </c>
      <c r="B101" s="100"/>
      <c r="C101" s="59">
        <f>SUM(C98:C100)</f>
        <v>0.85185185185185186</v>
      </c>
      <c r="D101" s="59">
        <f t="shared" ref="D101:T101" si="19">SUM(D98:D100)</f>
        <v>0.81481481481481488</v>
      </c>
      <c r="E101" s="59">
        <f t="shared" si="19"/>
        <v>0.77777777777777768</v>
      </c>
      <c r="F101" s="59">
        <f t="shared" si="19"/>
        <v>0.77777777777777768</v>
      </c>
      <c r="G101" s="59">
        <f t="shared" si="19"/>
        <v>0.77777777777777768</v>
      </c>
      <c r="H101" s="59">
        <f t="shared" si="19"/>
        <v>0.77777777777777768</v>
      </c>
      <c r="I101" s="59">
        <f t="shared" si="19"/>
        <v>0.77777777777777768</v>
      </c>
      <c r="J101" s="59">
        <f t="shared" si="19"/>
        <v>0.7407407407407407</v>
      </c>
      <c r="K101" s="59">
        <f t="shared" si="19"/>
        <v>0.77777777777777768</v>
      </c>
      <c r="L101" s="59">
        <f t="shared" si="19"/>
        <v>0.85185185185185186</v>
      </c>
      <c r="M101" s="59">
        <f t="shared" si="19"/>
        <v>0.70370370370370372</v>
      </c>
      <c r="N101" s="59">
        <f t="shared" si="19"/>
        <v>0.70370370370370372</v>
      </c>
      <c r="O101" s="59">
        <f t="shared" si="19"/>
        <v>0.70370370370370372</v>
      </c>
      <c r="P101" s="59">
        <f t="shared" si="19"/>
        <v>0.70370370370370372</v>
      </c>
      <c r="Q101" s="59">
        <f t="shared" si="19"/>
        <v>0.70370370370370372</v>
      </c>
      <c r="R101" s="59">
        <f t="shared" si="19"/>
        <v>0.85185185185185186</v>
      </c>
      <c r="S101" s="59">
        <f t="shared" si="19"/>
        <v>0.85185185185185186</v>
      </c>
      <c r="T101" s="59">
        <f t="shared" si="19"/>
        <v>0.85185185185185186</v>
      </c>
      <c r="U101" s="14" t="s">
        <v>49</v>
      </c>
      <c r="V101" s="14" t="s">
        <v>50</v>
      </c>
      <c r="W101" s="14" t="s">
        <v>51</v>
      </c>
      <c r="X101" s="14" t="s">
        <v>52</v>
      </c>
      <c r="Y101" s="15" t="s">
        <v>44</v>
      </c>
    </row>
    <row r="102" spans="1:25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2" t="e">
        <f>AVERAGE(U62:U96)</f>
        <v>#DIV/0!</v>
      </c>
      <c r="V102" s="62">
        <f>AVERAGE(V62:V96)</f>
        <v>0.57692307692307698</v>
      </c>
      <c r="W102" s="62">
        <f>AVERAGE(W62:W96)</f>
        <v>0.10256410256410256</v>
      </c>
      <c r="X102" s="62">
        <f>AVERAGE(X62:X96)</f>
        <v>0</v>
      </c>
      <c r="Y102" s="62">
        <f>AVERAGE(Y62:Y96)</f>
        <v>0.67948717948717952</v>
      </c>
    </row>
  </sheetData>
  <mergeCells count="84">
    <mergeCell ref="A100:B100"/>
    <mergeCell ref="U100:Y100"/>
    <mergeCell ref="A101:B101"/>
    <mergeCell ref="A102:B102"/>
    <mergeCell ref="C58:C61"/>
    <mergeCell ref="D58:D61"/>
    <mergeCell ref="E58:E61"/>
    <mergeCell ref="F58:F61"/>
    <mergeCell ref="A99:B99"/>
    <mergeCell ref="U99:Y99"/>
    <mergeCell ref="A97:B97"/>
    <mergeCell ref="U97:Y97"/>
    <mergeCell ref="A57:A61"/>
    <mergeCell ref="B57:B61"/>
    <mergeCell ref="C57:J57"/>
    <mergeCell ref="P58:Q59"/>
    <mergeCell ref="A98:B98"/>
    <mergeCell ref="U98:Y98"/>
    <mergeCell ref="U58:Y58"/>
    <mergeCell ref="W59:W61"/>
    <mergeCell ref="K57:Q57"/>
    <mergeCell ref="G58:G61"/>
    <mergeCell ref="H58:H61"/>
    <mergeCell ref="I58:I61"/>
    <mergeCell ref="K58:K61"/>
    <mergeCell ref="M58:M61"/>
    <mergeCell ref="N58:O59"/>
    <mergeCell ref="J58:J61"/>
    <mergeCell ref="R57:T57"/>
    <mergeCell ref="P60:P61"/>
    <mergeCell ref="Q60:Q61"/>
    <mergeCell ref="N60:N61"/>
    <mergeCell ref="L58:L61"/>
    <mergeCell ref="R58:T58"/>
    <mergeCell ref="X59:X61"/>
    <mergeCell ref="A51:B51"/>
    <mergeCell ref="U57:Y57"/>
    <mergeCell ref="O60:O61"/>
    <mergeCell ref="Y59:Y61"/>
    <mergeCell ref="R59:R61"/>
    <mergeCell ref="S59:T60"/>
    <mergeCell ref="U59:U61"/>
    <mergeCell ref="V59:V61"/>
    <mergeCell ref="U46:Y46"/>
    <mergeCell ref="U47:Y47"/>
    <mergeCell ref="U48:Y48"/>
    <mergeCell ref="A49:B49"/>
    <mergeCell ref="A50:B50"/>
    <mergeCell ref="U49:Y49"/>
    <mergeCell ref="A48:B48"/>
    <mergeCell ref="A47:B47"/>
    <mergeCell ref="A46:B46"/>
    <mergeCell ref="R6:T6"/>
    <mergeCell ref="K7:K10"/>
    <mergeCell ref="L7:L10"/>
    <mergeCell ref="P9:P10"/>
    <mergeCell ref="N7:O8"/>
    <mergeCell ref="O9:O10"/>
    <mergeCell ref="A6:A10"/>
    <mergeCell ref="S8:T9"/>
    <mergeCell ref="P7:Q8"/>
    <mergeCell ref="N9:N10"/>
    <mergeCell ref="B6:B10"/>
    <mergeCell ref="C6:J6"/>
    <mergeCell ref="U6:Y6"/>
    <mergeCell ref="U7:Y7"/>
    <mergeCell ref="U8:U10"/>
    <mergeCell ref="V8:V10"/>
    <mergeCell ref="W8:W10"/>
    <mergeCell ref="Q9:Q10"/>
    <mergeCell ref="K6:Q6"/>
    <mergeCell ref="J7:J10"/>
    <mergeCell ref="R7:T7"/>
    <mergeCell ref="R8:R10"/>
    <mergeCell ref="Y8:Y10"/>
    <mergeCell ref="X8:X10"/>
    <mergeCell ref="M7:M10"/>
    <mergeCell ref="C7:C10"/>
    <mergeCell ref="D7:D10"/>
    <mergeCell ref="E7:E10"/>
    <mergeCell ref="F7:F10"/>
    <mergeCell ref="G7:G10"/>
    <mergeCell ref="H7:H10"/>
    <mergeCell ref="I7:I10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102"/>
  <sheetViews>
    <sheetView topLeftCell="A84" workbookViewId="0">
      <selection activeCell="N76" sqref="N76"/>
    </sheetView>
  </sheetViews>
  <sheetFormatPr defaultRowHeight="15"/>
  <cols>
    <col min="2" max="2" width="25" customWidth="1"/>
    <col min="17" max="17" width="13.28515625" customWidth="1"/>
    <col min="19" max="19" width="12.7109375" customWidth="1"/>
  </cols>
  <sheetData>
    <row r="1" spans="1:19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19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19" ht="15.75">
      <c r="A3" s="9" t="s">
        <v>23</v>
      </c>
      <c r="B3" s="10"/>
      <c r="C3" s="9" t="s">
        <v>301</v>
      </c>
      <c r="D3" s="10"/>
      <c r="E3" s="10"/>
      <c r="F3" s="10"/>
      <c r="G3" s="10"/>
      <c r="H3" s="10"/>
    </row>
    <row r="4" spans="1:19">
      <c r="A4" s="27" t="s">
        <v>286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9" ht="15.75">
      <c r="A5" s="9" t="s">
        <v>25</v>
      </c>
      <c r="C5" s="11" t="s">
        <v>60</v>
      </c>
    </row>
    <row r="6" spans="1:19" ht="21.75" customHeight="1">
      <c r="A6" s="74" t="s">
        <v>0</v>
      </c>
      <c r="B6" s="76" t="s">
        <v>1</v>
      </c>
      <c r="C6" s="104" t="s">
        <v>320</v>
      </c>
      <c r="D6" s="116"/>
      <c r="E6" s="116"/>
      <c r="F6" s="116"/>
      <c r="G6" s="116"/>
      <c r="H6" s="116"/>
      <c r="I6" s="116"/>
      <c r="J6" s="105"/>
      <c r="K6" s="105"/>
      <c r="L6" s="105"/>
      <c r="M6" s="104" t="s">
        <v>302</v>
      </c>
      <c r="N6" s="104"/>
      <c r="O6" s="98" t="s">
        <v>38</v>
      </c>
      <c r="P6" s="98"/>
      <c r="Q6" s="98"/>
      <c r="R6" s="98"/>
      <c r="S6" s="98"/>
    </row>
    <row r="7" spans="1:19">
      <c r="A7" s="74"/>
      <c r="B7" s="117"/>
      <c r="C7" s="110" t="s">
        <v>321</v>
      </c>
      <c r="D7" s="110" t="s">
        <v>322</v>
      </c>
      <c r="E7" s="105"/>
      <c r="F7" s="105"/>
      <c r="G7" s="105"/>
      <c r="H7" s="105"/>
      <c r="I7" s="105"/>
      <c r="J7" s="105"/>
      <c r="K7" s="105"/>
      <c r="L7" s="105"/>
      <c r="M7" s="110" t="s">
        <v>323</v>
      </c>
      <c r="N7" s="110" t="s">
        <v>324</v>
      </c>
      <c r="O7" s="95" t="s">
        <v>39</v>
      </c>
      <c r="P7" s="95"/>
      <c r="Q7" s="95"/>
      <c r="R7" s="95"/>
      <c r="S7" s="95"/>
    </row>
    <row r="8" spans="1:19">
      <c r="A8" s="74"/>
      <c r="B8" s="117"/>
      <c r="C8" s="110"/>
      <c r="D8" s="82" t="s">
        <v>325</v>
      </c>
      <c r="E8" s="110" t="s">
        <v>326</v>
      </c>
      <c r="F8" s="110"/>
      <c r="G8" s="82" t="s">
        <v>327</v>
      </c>
      <c r="H8" s="110" t="s">
        <v>328</v>
      </c>
      <c r="I8" s="110"/>
      <c r="J8" s="82" t="s">
        <v>329</v>
      </c>
      <c r="K8" s="110" t="s">
        <v>330</v>
      </c>
      <c r="L8" s="110" t="s">
        <v>331</v>
      </c>
      <c r="M8" s="110"/>
      <c r="N8" s="110"/>
      <c r="O8" s="99" t="s">
        <v>40</v>
      </c>
      <c r="P8" s="99" t="s">
        <v>41</v>
      </c>
      <c r="Q8" s="99" t="s">
        <v>42</v>
      </c>
      <c r="R8" s="99" t="s">
        <v>43</v>
      </c>
      <c r="S8" s="85" t="s">
        <v>44</v>
      </c>
    </row>
    <row r="9" spans="1:19">
      <c r="A9" s="74"/>
      <c r="B9" s="117"/>
      <c r="C9" s="110"/>
      <c r="D9" s="82"/>
      <c r="E9" s="82" t="s">
        <v>332</v>
      </c>
      <c r="F9" s="82" t="s">
        <v>333</v>
      </c>
      <c r="G9" s="82"/>
      <c r="H9" s="82" t="s">
        <v>334</v>
      </c>
      <c r="I9" s="82" t="s">
        <v>335</v>
      </c>
      <c r="J9" s="82"/>
      <c r="K9" s="110"/>
      <c r="L9" s="110"/>
      <c r="M9" s="110"/>
      <c r="N9" s="110"/>
      <c r="O9" s="99"/>
      <c r="P9" s="99"/>
      <c r="Q9" s="99"/>
      <c r="R9" s="99"/>
      <c r="S9" s="85"/>
    </row>
    <row r="10" spans="1:19">
      <c r="A10" s="75"/>
      <c r="B10" s="117"/>
      <c r="C10" s="110"/>
      <c r="D10" s="82"/>
      <c r="E10" s="105"/>
      <c r="F10" s="105"/>
      <c r="G10" s="82"/>
      <c r="H10" s="82"/>
      <c r="I10" s="105"/>
      <c r="J10" s="82"/>
      <c r="K10" s="110"/>
      <c r="L10" s="110"/>
      <c r="M10" s="110"/>
      <c r="N10" s="110"/>
      <c r="O10" s="99"/>
      <c r="P10" s="99"/>
      <c r="Q10" s="99"/>
      <c r="R10" s="99"/>
      <c r="S10" s="85"/>
    </row>
    <row r="11" spans="1:19">
      <c r="A11" s="2">
        <v>1</v>
      </c>
      <c r="B11" s="21" t="s">
        <v>406</v>
      </c>
      <c r="C11" s="4" t="s">
        <v>440</v>
      </c>
      <c r="D11" s="4" t="s">
        <v>440</v>
      </c>
      <c r="E11" s="4" t="s">
        <v>440</v>
      </c>
      <c r="F11" s="4" t="s">
        <v>440</v>
      </c>
      <c r="G11" s="4" t="s">
        <v>442</v>
      </c>
      <c r="H11" s="4" t="s">
        <v>442</v>
      </c>
      <c r="I11" s="4" t="s">
        <v>442</v>
      </c>
      <c r="J11" s="4" t="s">
        <v>440</v>
      </c>
      <c r="K11" s="4" t="s">
        <v>442</v>
      </c>
      <c r="L11" s="4" t="s">
        <v>442</v>
      </c>
      <c r="M11" s="4" t="s">
        <v>440</v>
      </c>
      <c r="N11" s="4" t="s">
        <v>442</v>
      </c>
      <c r="O11" s="60">
        <f>COUNTIF(C11:N11,"н")/COUNTA(C11:N11)</f>
        <v>0.5</v>
      </c>
      <c r="P11" s="60">
        <f>COUNTIF(D11:O11,"с")/COUNTA(D11:O11)</f>
        <v>0.41666666666666669</v>
      </c>
      <c r="Q11" s="60">
        <f>COUNTIF(E11:P11,"д")/COUNTA(E11:P11)</f>
        <v>0</v>
      </c>
      <c r="R11" s="60">
        <f>COUNTIF(F11:Q11,"в")/COUNTA(F11:Q11)</f>
        <v>0</v>
      </c>
      <c r="S11" s="61">
        <f>SUM(P11:R11)</f>
        <v>0.41666666666666669</v>
      </c>
    </row>
    <row r="12" spans="1:19">
      <c r="A12" s="5">
        <v>2</v>
      </c>
      <c r="B12" s="21" t="s">
        <v>407</v>
      </c>
      <c r="C12" s="4" t="s">
        <v>440</v>
      </c>
      <c r="D12" s="4" t="s">
        <v>440</v>
      </c>
      <c r="E12" s="4" t="s">
        <v>440</v>
      </c>
      <c r="F12" s="4" t="s">
        <v>440</v>
      </c>
      <c r="G12" s="4" t="s">
        <v>442</v>
      </c>
      <c r="H12" s="4" t="s">
        <v>442</v>
      </c>
      <c r="I12" s="4" t="s">
        <v>442</v>
      </c>
      <c r="J12" s="4" t="s">
        <v>440</v>
      </c>
      <c r="K12" s="4" t="s">
        <v>442</v>
      </c>
      <c r="L12" s="4" t="s">
        <v>440</v>
      </c>
      <c r="M12" s="4" t="s">
        <v>440</v>
      </c>
      <c r="N12" s="4" t="s">
        <v>442</v>
      </c>
      <c r="O12" s="60">
        <f t="shared" ref="O12:O35" si="0">COUNTIF(C12:N12,"н")/COUNTA(C12:N12)</f>
        <v>0.41666666666666669</v>
      </c>
      <c r="P12" s="60">
        <f t="shared" ref="P12:P35" si="1">COUNTIF(D12:O12,"с")/COUNTA(D12:O12)</f>
        <v>0.5</v>
      </c>
      <c r="Q12" s="60">
        <f t="shared" ref="Q12:Q35" si="2">COUNTIF(E12:P12,"д")/COUNTA(E12:P12)</f>
        <v>0</v>
      </c>
      <c r="R12" s="60">
        <f t="shared" ref="R12:R35" si="3">COUNTIF(F12:Q12,"в")/COUNTA(F12:Q12)</f>
        <v>0</v>
      </c>
      <c r="S12" s="61">
        <f t="shared" ref="S12:S35" si="4">SUM(P12:R12)</f>
        <v>0.5</v>
      </c>
    </row>
    <row r="13" spans="1:19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440</v>
      </c>
      <c r="J13" s="4" t="s">
        <v>440</v>
      </c>
      <c r="K13" s="4" t="s">
        <v>440</v>
      </c>
      <c r="L13" s="4" t="s">
        <v>440</v>
      </c>
      <c r="M13" s="4" t="s">
        <v>440</v>
      </c>
      <c r="N13" s="4" t="s">
        <v>440</v>
      </c>
      <c r="O13" s="60">
        <f t="shared" si="0"/>
        <v>0</v>
      </c>
      <c r="P13" s="60">
        <f t="shared" si="1"/>
        <v>0.91666666666666663</v>
      </c>
      <c r="Q13" s="60">
        <f t="shared" si="2"/>
        <v>0</v>
      </c>
      <c r="R13" s="60">
        <f t="shared" si="3"/>
        <v>0</v>
      </c>
      <c r="S13" s="61">
        <f t="shared" si="4"/>
        <v>0.91666666666666663</v>
      </c>
    </row>
    <row r="14" spans="1:19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440</v>
      </c>
      <c r="G14" s="4" t="s">
        <v>440</v>
      </c>
      <c r="H14" s="4" t="s">
        <v>440</v>
      </c>
      <c r="I14" s="4" t="s">
        <v>440</v>
      </c>
      <c r="J14" s="4" t="s">
        <v>440</v>
      </c>
      <c r="K14" s="4" t="s">
        <v>440</v>
      </c>
      <c r="L14" s="4" t="s">
        <v>440</v>
      </c>
      <c r="M14" s="4" t="s">
        <v>440</v>
      </c>
      <c r="N14" s="4" t="s">
        <v>440</v>
      </c>
      <c r="O14" s="60">
        <f t="shared" si="0"/>
        <v>0</v>
      </c>
      <c r="P14" s="60">
        <f t="shared" si="1"/>
        <v>0.91666666666666663</v>
      </c>
      <c r="Q14" s="60">
        <f t="shared" si="2"/>
        <v>0</v>
      </c>
      <c r="R14" s="60">
        <f t="shared" si="3"/>
        <v>0</v>
      </c>
      <c r="S14" s="61">
        <f t="shared" si="4"/>
        <v>0.91666666666666663</v>
      </c>
    </row>
    <row r="15" spans="1:19">
      <c r="A15" s="2">
        <v>5</v>
      </c>
      <c r="B15" s="21" t="s">
        <v>433</v>
      </c>
      <c r="C15" s="4" t="s">
        <v>442</v>
      </c>
      <c r="D15" s="4" t="s">
        <v>440</v>
      </c>
      <c r="E15" s="4" t="s">
        <v>442</v>
      </c>
      <c r="F15" s="4" t="s">
        <v>442</v>
      </c>
      <c r="G15" s="4" t="s">
        <v>442</v>
      </c>
      <c r="H15" s="4" t="s">
        <v>442</v>
      </c>
      <c r="I15" s="4" t="s">
        <v>442</v>
      </c>
      <c r="J15" s="4" t="s">
        <v>442</v>
      </c>
      <c r="K15" s="4" t="s">
        <v>442</v>
      </c>
      <c r="L15" s="4" t="s">
        <v>442</v>
      </c>
      <c r="M15" s="4" t="s">
        <v>442</v>
      </c>
      <c r="N15" s="4" t="s">
        <v>442</v>
      </c>
      <c r="O15" s="60">
        <f t="shared" si="0"/>
        <v>0.91666666666666663</v>
      </c>
      <c r="P15" s="60">
        <f t="shared" si="1"/>
        <v>8.3333333333333329E-2</v>
      </c>
      <c r="Q15" s="60">
        <f t="shared" si="2"/>
        <v>0</v>
      </c>
      <c r="R15" s="60">
        <f t="shared" si="3"/>
        <v>0</v>
      </c>
      <c r="S15" s="61">
        <f t="shared" si="4"/>
        <v>8.3333333333333329E-2</v>
      </c>
    </row>
    <row r="16" spans="1:19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442</v>
      </c>
      <c r="M16" s="4" t="s">
        <v>442</v>
      </c>
      <c r="N16" s="4" t="s">
        <v>442</v>
      </c>
      <c r="O16" s="60">
        <f t="shared" si="0"/>
        <v>1</v>
      </c>
      <c r="P16" s="60">
        <f t="shared" si="1"/>
        <v>0</v>
      </c>
      <c r="Q16" s="60">
        <f t="shared" si="2"/>
        <v>0</v>
      </c>
      <c r="R16" s="60">
        <f t="shared" si="3"/>
        <v>0</v>
      </c>
      <c r="S16" s="61">
        <f t="shared" si="4"/>
        <v>0</v>
      </c>
    </row>
    <row r="17" spans="1:19">
      <c r="A17" s="2">
        <v>7</v>
      </c>
      <c r="B17" s="21" t="s">
        <v>411</v>
      </c>
      <c r="C17" s="4" t="s">
        <v>440</v>
      </c>
      <c r="D17" s="4" t="s">
        <v>440</v>
      </c>
      <c r="E17" s="4" t="s">
        <v>442</v>
      </c>
      <c r="F17" s="4" t="s">
        <v>442</v>
      </c>
      <c r="G17" s="4" t="s">
        <v>442</v>
      </c>
      <c r="H17" s="4" t="s">
        <v>442</v>
      </c>
      <c r="I17" s="4" t="s">
        <v>442</v>
      </c>
      <c r="J17" s="4" t="s">
        <v>440</v>
      </c>
      <c r="K17" s="4" t="s">
        <v>442</v>
      </c>
      <c r="L17" s="4" t="s">
        <v>442</v>
      </c>
      <c r="M17" s="4" t="s">
        <v>440</v>
      </c>
      <c r="N17" s="4" t="s">
        <v>442</v>
      </c>
      <c r="O17" s="60">
        <f t="shared" si="0"/>
        <v>0.66666666666666663</v>
      </c>
      <c r="P17" s="60">
        <f t="shared" si="1"/>
        <v>0.25</v>
      </c>
      <c r="Q17" s="60">
        <f t="shared" si="2"/>
        <v>0</v>
      </c>
      <c r="R17" s="60">
        <f t="shared" si="3"/>
        <v>0</v>
      </c>
      <c r="S17" s="61">
        <f t="shared" si="4"/>
        <v>0.25</v>
      </c>
    </row>
    <row r="18" spans="1:19">
      <c r="A18" s="5">
        <v>8</v>
      </c>
      <c r="B18" s="21" t="s">
        <v>412</v>
      </c>
      <c r="C18" s="4" t="s">
        <v>440</v>
      </c>
      <c r="D18" s="4" t="s">
        <v>440</v>
      </c>
      <c r="E18" s="4" t="s">
        <v>442</v>
      </c>
      <c r="F18" s="4" t="s">
        <v>442</v>
      </c>
      <c r="G18" s="4" t="s">
        <v>442</v>
      </c>
      <c r="H18" s="4" t="s">
        <v>442</v>
      </c>
      <c r="I18" s="4" t="s">
        <v>442</v>
      </c>
      <c r="J18" s="4" t="s">
        <v>440</v>
      </c>
      <c r="K18" s="4" t="s">
        <v>442</v>
      </c>
      <c r="L18" s="4" t="s">
        <v>442</v>
      </c>
      <c r="M18" s="4" t="s">
        <v>440</v>
      </c>
      <c r="N18" s="4" t="s">
        <v>442</v>
      </c>
      <c r="O18" s="60">
        <f t="shared" si="0"/>
        <v>0.66666666666666663</v>
      </c>
      <c r="P18" s="60">
        <f t="shared" si="1"/>
        <v>0.25</v>
      </c>
      <c r="Q18" s="60">
        <f t="shared" si="2"/>
        <v>0</v>
      </c>
      <c r="R18" s="60">
        <f t="shared" si="3"/>
        <v>0</v>
      </c>
      <c r="S18" s="61">
        <f t="shared" si="4"/>
        <v>0.25</v>
      </c>
    </row>
    <row r="19" spans="1:19">
      <c r="A19" s="2">
        <v>9</v>
      </c>
      <c r="B19" s="21" t="s">
        <v>413</v>
      </c>
      <c r="C19" s="4" t="s">
        <v>440</v>
      </c>
      <c r="D19" s="4" t="s">
        <v>440</v>
      </c>
      <c r="E19" s="4" t="s">
        <v>442</v>
      </c>
      <c r="F19" s="4" t="s">
        <v>442</v>
      </c>
      <c r="G19" s="4" t="s">
        <v>442</v>
      </c>
      <c r="H19" s="4" t="s">
        <v>440</v>
      </c>
      <c r="I19" s="4" t="s">
        <v>440</v>
      </c>
      <c r="J19" s="4" t="s">
        <v>440</v>
      </c>
      <c r="K19" s="4" t="s">
        <v>442</v>
      </c>
      <c r="L19" s="4" t="s">
        <v>440</v>
      </c>
      <c r="M19" s="4" t="s">
        <v>440</v>
      </c>
      <c r="N19" s="4" t="s">
        <v>440</v>
      </c>
      <c r="O19" s="60">
        <f t="shared" si="0"/>
        <v>0.33333333333333331</v>
      </c>
      <c r="P19" s="60">
        <f t="shared" si="1"/>
        <v>0.58333333333333337</v>
      </c>
      <c r="Q19" s="60">
        <f t="shared" si="2"/>
        <v>0</v>
      </c>
      <c r="R19" s="60">
        <f t="shared" si="3"/>
        <v>0</v>
      </c>
      <c r="S19" s="61">
        <f t="shared" si="4"/>
        <v>0.58333333333333337</v>
      </c>
    </row>
    <row r="20" spans="1:19">
      <c r="A20" s="5">
        <v>10</v>
      </c>
      <c r="B20" s="21" t="s">
        <v>414</v>
      </c>
      <c r="C20" s="4" t="s">
        <v>440</v>
      </c>
      <c r="D20" s="4" t="s">
        <v>440</v>
      </c>
      <c r="E20" s="4" t="s">
        <v>442</v>
      </c>
      <c r="F20" s="4" t="s">
        <v>442</v>
      </c>
      <c r="G20" s="4" t="s">
        <v>442</v>
      </c>
      <c r="H20" s="4" t="s">
        <v>440</v>
      </c>
      <c r="I20" s="4" t="s">
        <v>440</v>
      </c>
      <c r="J20" s="4" t="s">
        <v>440</v>
      </c>
      <c r="K20" s="4" t="s">
        <v>442</v>
      </c>
      <c r="L20" s="4" t="s">
        <v>440</v>
      </c>
      <c r="M20" s="4" t="s">
        <v>440</v>
      </c>
      <c r="N20" s="4" t="s">
        <v>440</v>
      </c>
      <c r="O20" s="60">
        <f t="shared" si="0"/>
        <v>0.33333333333333331</v>
      </c>
      <c r="P20" s="60">
        <f t="shared" si="1"/>
        <v>0.58333333333333337</v>
      </c>
      <c r="Q20" s="60">
        <f t="shared" si="2"/>
        <v>0</v>
      </c>
      <c r="R20" s="60">
        <f t="shared" si="3"/>
        <v>0</v>
      </c>
      <c r="S20" s="61">
        <f t="shared" si="4"/>
        <v>0.58333333333333337</v>
      </c>
    </row>
    <row r="21" spans="1:19">
      <c r="A21" s="2">
        <v>11</v>
      </c>
      <c r="B21" s="21" t="s">
        <v>415</v>
      </c>
      <c r="C21" s="4" t="s">
        <v>442</v>
      </c>
      <c r="D21" s="4" t="s">
        <v>440</v>
      </c>
      <c r="E21" s="4" t="s">
        <v>442</v>
      </c>
      <c r="F21" s="4" t="s">
        <v>442</v>
      </c>
      <c r="G21" s="4" t="s">
        <v>442</v>
      </c>
      <c r="H21" s="4" t="s">
        <v>440</v>
      </c>
      <c r="I21" s="4" t="s">
        <v>440</v>
      </c>
      <c r="J21" s="4" t="s">
        <v>442</v>
      </c>
      <c r="K21" s="4" t="s">
        <v>442</v>
      </c>
      <c r="L21" s="4" t="s">
        <v>442</v>
      </c>
      <c r="M21" s="4" t="s">
        <v>442</v>
      </c>
      <c r="N21" s="4" t="s">
        <v>442</v>
      </c>
      <c r="O21" s="60">
        <f t="shared" si="0"/>
        <v>0.75</v>
      </c>
      <c r="P21" s="60">
        <f t="shared" si="1"/>
        <v>0.25</v>
      </c>
      <c r="Q21" s="60">
        <f t="shared" si="2"/>
        <v>0</v>
      </c>
      <c r="R21" s="60">
        <f t="shared" si="3"/>
        <v>0</v>
      </c>
      <c r="S21" s="61">
        <f t="shared" si="4"/>
        <v>0.25</v>
      </c>
    </row>
    <row r="22" spans="1:19">
      <c r="A22" s="5">
        <v>12</v>
      </c>
      <c r="B22" s="21" t="s">
        <v>416</v>
      </c>
      <c r="C22" s="8" t="s">
        <v>440</v>
      </c>
      <c r="D22" s="4" t="s">
        <v>440</v>
      </c>
      <c r="E22" s="4" t="s">
        <v>442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442</v>
      </c>
      <c r="L22" s="4" t="s">
        <v>442</v>
      </c>
      <c r="M22" s="4" t="s">
        <v>442</v>
      </c>
      <c r="N22" s="4" t="s">
        <v>442</v>
      </c>
      <c r="O22" s="60">
        <f t="shared" si="0"/>
        <v>0.83333333333333337</v>
      </c>
      <c r="P22" s="60">
        <f t="shared" si="1"/>
        <v>8.3333333333333329E-2</v>
      </c>
      <c r="Q22" s="60">
        <f t="shared" si="2"/>
        <v>0</v>
      </c>
      <c r="R22" s="60">
        <f t="shared" si="3"/>
        <v>0</v>
      </c>
      <c r="S22" s="61">
        <f t="shared" si="4"/>
        <v>8.3333333333333329E-2</v>
      </c>
    </row>
    <row r="23" spans="1:19">
      <c r="A23" s="2">
        <v>13</v>
      </c>
      <c r="B23" s="21" t="s">
        <v>417</v>
      </c>
      <c r="C23" s="8" t="s">
        <v>440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4" t="s">
        <v>442</v>
      </c>
      <c r="O23" s="60">
        <f t="shared" si="0"/>
        <v>0.91666666666666663</v>
      </c>
      <c r="P23" s="60">
        <f t="shared" si="1"/>
        <v>0</v>
      </c>
      <c r="Q23" s="60">
        <f t="shared" si="2"/>
        <v>0</v>
      </c>
      <c r="R23" s="60">
        <f t="shared" si="3"/>
        <v>0</v>
      </c>
      <c r="S23" s="61">
        <f t="shared" si="4"/>
        <v>0</v>
      </c>
    </row>
    <row r="24" spans="1:19">
      <c r="A24" s="5">
        <v>14</v>
      </c>
      <c r="B24" s="21" t="s">
        <v>418</v>
      </c>
      <c r="C24" s="8" t="s">
        <v>440</v>
      </c>
      <c r="D24" s="4" t="s">
        <v>442</v>
      </c>
      <c r="E24" s="4" t="s">
        <v>442</v>
      </c>
      <c r="F24" s="4" t="s">
        <v>442</v>
      </c>
      <c r="G24" s="4" t="s">
        <v>442</v>
      </c>
      <c r="H24" s="4" t="s">
        <v>442</v>
      </c>
      <c r="I24" s="4" t="s">
        <v>442</v>
      </c>
      <c r="J24" s="4" t="s">
        <v>440</v>
      </c>
      <c r="K24" s="4" t="s">
        <v>442</v>
      </c>
      <c r="L24" s="4" t="s">
        <v>440</v>
      </c>
      <c r="M24" s="4" t="s">
        <v>442</v>
      </c>
      <c r="N24" s="4" t="s">
        <v>440</v>
      </c>
      <c r="O24" s="60">
        <f t="shared" si="0"/>
        <v>0.66666666666666663</v>
      </c>
      <c r="P24" s="60">
        <f t="shared" si="1"/>
        <v>0.25</v>
      </c>
      <c r="Q24" s="60">
        <f t="shared" si="2"/>
        <v>0</v>
      </c>
      <c r="R24" s="60">
        <f t="shared" si="3"/>
        <v>0</v>
      </c>
      <c r="S24" s="61">
        <f t="shared" si="4"/>
        <v>0.25</v>
      </c>
    </row>
    <row r="25" spans="1:19">
      <c r="A25" s="2">
        <v>15</v>
      </c>
      <c r="B25" s="21" t="s">
        <v>419</v>
      </c>
      <c r="C25" s="8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442</v>
      </c>
      <c r="O25" s="60">
        <f t="shared" si="0"/>
        <v>1</v>
      </c>
      <c r="P25" s="60">
        <f t="shared" si="1"/>
        <v>0</v>
      </c>
      <c r="Q25" s="60">
        <f t="shared" si="2"/>
        <v>0</v>
      </c>
      <c r="R25" s="60">
        <f t="shared" si="3"/>
        <v>0</v>
      </c>
      <c r="S25" s="61">
        <f t="shared" si="4"/>
        <v>0</v>
      </c>
    </row>
    <row r="26" spans="1:19">
      <c r="A26" s="5">
        <v>16</v>
      </c>
      <c r="B26" s="21" t="s">
        <v>420</v>
      </c>
      <c r="C26" s="8" t="s">
        <v>440</v>
      </c>
      <c r="D26" s="4" t="s">
        <v>440</v>
      </c>
      <c r="E26" s="4" t="s">
        <v>442</v>
      </c>
      <c r="F26" s="4" t="s">
        <v>440</v>
      </c>
      <c r="G26" s="4" t="s">
        <v>442</v>
      </c>
      <c r="H26" s="4" t="s">
        <v>440</v>
      </c>
      <c r="I26" s="4" t="s">
        <v>440</v>
      </c>
      <c r="J26" s="4" t="s">
        <v>440</v>
      </c>
      <c r="K26" s="4" t="s">
        <v>440</v>
      </c>
      <c r="L26" s="4" t="s">
        <v>440</v>
      </c>
      <c r="M26" s="4" t="s">
        <v>440</v>
      </c>
      <c r="N26" s="4" t="s">
        <v>440</v>
      </c>
      <c r="O26" s="60">
        <f t="shared" si="0"/>
        <v>0.16666666666666666</v>
      </c>
      <c r="P26" s="60">
        <f t="shared" si="1"/>
        <v>0.75</v>
      </c>
      <c r="Q26" s="60">
        <f t="shared" si="2"/>
        <v>0</v>
      </c>
      <c r="R26" s="60">
        <f t="shared" si="3"/>
        <v>0</v>
      </c>
      <c r="S26" s="61">
        <f t="shared" si="4"/>
        <v>0.75</v>
      </c>
    </row>
    <row r="27" spans="1:19">
      <c r="A27" s="2">
        <v>17</v>
      </c>
      <c r="B27" s="21" t="s">
        <v>421</v>
      </c>
      <c r="C27" s="4" t="s">
        <v>440</v>
      </c>
      <c r="D27" s="4" t="s">
        <v>442</v>
      </c>
      <c r="E27" s="4" t="s">
        <v>440</v>
      </c>
      <c r="F27" s="4" t="s">
        <v>442</v>
      </c>
      <c r="G27" s="4" t="s">
        <v>442</v>
      </c>
      <c r="H27" s="4" t="s">
        <v>440</v>
      </c>
      <c r="I27" s="4" t="s">
        <v>440</v>
      </c>
      <c r="J27" s="4" t="s">
        <v>440</v>
      </c>
      <c r="K27" s="4" t="s">
        <v>440</v>
      </c>
      <c r="L27" s="4" t="s">
        <v>440</v>
      </c>
      <c r="M27" s="4" t="s">
        <v>442</v>
      </c>
      <c r="N27" s="4" t="s">
        <v>442</v>
      </c>
      <c r="O27" s="60">
        <f t="shared" si="0"/>
        <v>0.41666666666666669</v>
      </c>
      <c r="P27" s="60">
        <f t="shared" si="1"/>
        <v>0.5</v>
      </c>
      <c r="Q27" s="60">
        <f t="shared" si="2"/>
        <v>0</v>
      </c>
      <c r="R27" s="60">
        <f t="shared" si="3"/>
        <v>0</v>
      </c>
      <c r="S27" s="61">
        <f t="shared" si="4"/>
        <v>0.5</v>
      </c>
    </row>
    <row r="28" spans="1:19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440</v>
      </c>
      <c r="F28" s="4" t="s">
        <v>442</v>
      </c>
      <c r="G28" s="4" t="s">
        <v>440</v>
      </c>
      <c r="H28" s="4" t="s">
        <v>442</v>
      </c>
      <c r="I28" s="4" t="s">
        <v>440</v>
      </c>
      <c r="J28" s="4" t="s">
        <v>440</v>
      </c>
      <c r="K28" s="4" t="s">
        <v>440</v>
      </c>
      <c r="L28" s="4" t="s">
        <v>442</v>
      </c>
      <c r="M28" s="4" t="s">
        <v>440</v>
      </c>
      <c r="N28" s="4" t="s">
        <v>442</v>
      </c>
      <c r="O28" s="60">
        <f t="shared" si="0"/>
        <v>0.33333333333333331</v>
      </c>
      <c r="P28" s="60">
        <f t="shared" si="1"/>
        <v>0.58333333333333337</v>
      </c>
      <c r="Q28" s="60">
        <f t="shared" si="2"/>
        <v>0</v>
      </c>
      <c r="R28" s="60">
        <f t="shared" si="3"/>
        <v>0</v>
      </c>
      <c r="S28" s="61">
        <f t="shared" si="4"/>
        <v>0.58333333333333337</v>
      </c>
    </row>
    <row r="29" spans="1:19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440</v>
      </c>
      <c r="F29" s="4" t="s">
        <v>442</v>
      </c>
      <c r="G29" s="4" t="s">
        <v>442</v>
      </c>
      <c r="H29" s="4" t="s">
        <v>440</v>
      </c>
      <c r="I29" s="4" t="s">
        <v>440</v>
      </c>
      <c r="J29" s="4" t="s">
        <v>440</v>
      </c>
      <c r="K29" s="4" t="s">
        <v>440</v>
      </c>
      <c r="L29" s="4" t="s">
        <v>440</v>
      </c>
      <c r="M29" s="4" t="s">
        <v>440</v>
      </c>
      <c r="N29" s="4" t="s">
        <v>440</v>
      </c>
      <c r="O29" s="60">
        <f t="shared" si="0"/>
        <v>0.16666666666666666</v>
      </c>
      <c r="P29" s="60">
        <f t="shared" si="1"/>
        <v>0.75</v>
      </c>
      <c r="Q29" s="60">
        <f t="shared" si="2"/>
        <v>0</v>
      </c>
      <c r="R29" s="60">
        <f t="shared" si="3"/>
        <v>0</v>
      </c>
      <c r="S29" s="61">
        <f t="shared" si="4"/>
        <v>0.75</v>
      </c>
    </row>
    <row r="30" spans="1:19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440</v>
      </c>
      <c r="F30" s="4" t="s">
        <v>440</v>
      </c>
      <c r="G30" s="4" t="s">
        <v>440</v>
      </c>
      <c r="H30" s="4" t="s">
        <v>440</v>
      </c>
      <c r="I30" s="4" t="s">
        <v>440</v>
      </c>
      <c r="J30" s="4" t="s">
        <v>442</v>
      </c>
      <c r="K30" s="4" t="s">
        <v>440</v>
      </c>
      <c r="L30" s="4" t="s">
        <v>440</v>
      </c>
      <c r="M30" s="4" t="s">
        <v>440</v>
      </c>
      <c r="N30" s="4" t="s">
        <v>440</v>
      </c>
      <c r="O30" s="60">
        <f t="shared" si="0"/>
        <v>8.3333333333333329E-2</v>
      </c>
      <c r="P30" s="60">
        <f t="shared" si="1"/>
        <v>0.83333333333333337</v>
      </c>
      <c r="Q30" s="60">
        <f t="shared" si="2"/>
        <v>0</v>
      </c>
      <c r="R30" s="60">
        <f t="shared" si="3"/>
        <v>0</v>
      </c>
      <c r="S30" s="61">
        <f t="shared" si="4"/>
        <v>0.83333333333333337</v>
      </c>
    </row>
    <row r="31" spans="1:19">
      <c r="A31" s="2">
        <v>21</v>
      </c>
      <c r="B31" s="21" t="s">
        <v>424</v>
      </c>
      <c r="C31" s="4" t="s">
        <v>440</v>
      </c>
      <c r="D31" s="4" t="s">
        <v>440</v>
      </c>
      <c r="E31" s="4" t="s">
        <v>442</v>
      </c>
      <c r="F31" s="4" t="s">
        <v>442</v>
      </c>
      <c r="G31" s="4" t="s">
        <v>440</v>
      </c>
      <c r="H31" s="4" t="s">
        <v>442</v>
      </c>
      <c r="I31" s="4" t="s">
        <v>442</v>
      </c>
      <c r="J31" s="4" t="s">
        <v>442</v>
      </c>
      <c r="K31" s="4" t="s">
        <v>442</v>
      </c>
      <c r="L31" s="4" t="s">
        <v>442</v>
      </c>
      <c r="M31" s="4" t="s">
        <v>442</v>
      </c>
      <c r="N31" s="4" t="s">
        <v>442</v>
      </c>
      <c r="O31" s="60">
        <f t="shared" si="0"/>
        <v>0.75</v>
      </c>
      <c r="P31" s="60">
        <f t="shared" si="1"/>
        <v>0.16666666666666666</v>
      </c>
      <c r="Q31" s="60">
        <f t="shared" si="2"/>
        <v>0</v>
      </c>
      <c r="R31" s="60">
        <f t="shared" si="3"/>
        <v>0</v>
      </c>
      <c r="S31" s="61">
        <f t="shared" si="4"/>
        <v>0.16666666666666666</v>
      </c>
    </row>
    <row r="32" spans="1:19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440</v>
      </c>
      <c r="F32" s="4" t="s">
        <v>440</v>
      </c>
      <c r="G32" s="4" t="s">
        <v>440</v>
      </c>
      <c r="H32" s="4" t="s">
        <v>440</v>
      </c>
      <c r="I32" s="4" t="s">
        <v>440</v>
      </c>
      <c r="J32" s="4" t="s">
        <v>440</v>
      </c>
      <c r="K32" s="4" t="s">
        <v>440</v>
      </c>
      <c r="L32" s="4" t="s">
        <v>440</v>
      </c>
      <c r="M32" s="4" t="s">
        <v>440</v>
      </c>
      <c r="N32" s="4" t="s">
        <v>440</v>
      </c>
      <c r="O32" s="60">
        <f t="shared" si="0"/>
        <v>0</v>
      </c>
      <c r="P32" s="60">
        <f t="shared" si="1"/>
        <v>0.91666666666666663</v>
      </c>
      <c r="Q32" s="60">
        <f t="shared" si="2"/>
        <v>0</v>
      </c>
      <c r="R32" s="60">
        <f t="shared" si="3"/>
        <v>0</v>
      </c>
      <c r="S32" s="61">
        <f t="shared" si="4"/>
        <v>0.91666666666666663</v>
      </c>
    </row>
    <row r="33" spans="1:19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4" t="s">
        <v>442</v>
      </c>
      <c r="O33" s="60">
        <f t="shared" si="0"/>
        <v>1</v>
      </c>
      <c r="P33" s="60">
        <f t="shared" si="1"/>
        <v>0</v>
      </c>
      <c r="Q33" s="60">
        <f t="shared" si="2"/>
        <v>0</v>
      </c>
      <c r="R33" s="60">
        <f t="shared" si="3"/>
        <v>0</v>
      </c>
      <c r="S33" s="61">
        <f t="shared" si="4"/>
        <v>0</v>
      </c>
    </row>
    <row r="34" spans="1:19">
      <c r="A34" s="5">
        <v>24</v>
      </c>
      <c r="B34" s="21" t="s">
        <v>427</v>
      </c>
      <c r="C34" s="4" t="s">
        <v>440</v>
      </c>
      <c r="D34" s="4" t="s">
        <v>440</v>
      </c>
      <c r="E34" s="4" t="s">
        <v>440</v>
      </c>
      <c r="F34" s="4" t="s">
        <v>442</v>
      </c>
      <c r="G34" s="4" t="s">
        <v>440</v>
      </c>
      <c r="H34" s="4" t="s">
        <v>440</v>
      </c>
      <c r="I34" s="4" t="s">
        <v>440</v>
      </c>
      <c r="J34" s="4" t="s">
        <v>442</v>
      </c>
      <c r="K34" s="4" t="s">
        <v>440</v>
      </c>
      <c r="L34" s="4" t="s">
        <v>440</v>
      </c>
      <c r="M34" s="4" t="s">
        <v>440</v>
      </c>
      <c r="N34" s="4" t="s">
        <v>440</v>
      </c>
      <c r="O34" s="60">
        <f t="shared" si="0"/>
        <v>0.16666666666666666</v>
      </c>
      <c r="P34" s="60">
        <f t="shared" si="1"/>
        <v>0.75</v>
      </c>
      <c r="Q34" s="60">
        <f t="shared" si="2"/>
        <v>0</v>
      </c>
      <c r="R34" s="60">
        <f t="shared" si="3"/>
        <v>0</v>
      </c>
      <c r="S34" s="61">
        <f t="shared" si="4"/>
        <v>0.75</v>
      </c>
    </row>
    <row r="35" spans="1:19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442</v>
      </c>
      <c r="F35" s="4" t="s">
        <v>442</v>
      </c>
      <c r="G35" s="4" t="s">
        <v>442</v>
      </c>
      <c r="H35" s="4" t="s">
        <v>440</v>
      </c>
      <c r="I35" s="4" t="s">
        <v>442</v>
      </c>
      <c r="J35" s="4" t="s">
        <v>440</v>
      </c>
      <c r="K35" s="4" t="s">
        <v>440</v>
      </c>
      <c r="L35" s="4" t="s">
        <v>440</v>
      </c>
      <c r="M35" s="4" t="s">
        <v>440</v>
      </c>
      <c r="N35" s="4" t="s">
        <v>440</v>
      </c>
      <c r="O35" s="60">
        <f t="shared" si="0"/>
        <v>0.33333333333333331</v>
      </c>
      <c r="P35" s="60">
        <f t="shared" si="1"/>
        <v>0.58333333333333337</v>
      </c>
      <c r="Q35" s="60">
        <f t="shared" si="2"/>
        <v>0</v>
      </c>
      <c r="R35" s="60">
        <f t="shared" si="3"/>
        <v>0</v>
      </c>
      <c r="S35" s="61">
        <f t="shared" si="4"/>
        <v>0.58333333333333337</v>
      </c>
    </row>
    <row r="36" spans="1:19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2"/>
      <c r="P36" s="12"/>
      <c r="Q36" s="12"/>
      <c r="R36" s="12"/>
      <c r="S36" s="13"/>
    </row>
    <row r="37" spans="1:19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2"/>
      <c r="P37" s="12"/>
      <c r="Q37" s="12"/>
      <c r="R37" s="12"/>
      <c r="S37" s="13"/>
    </row>
    <row r="38" spans="1:19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2"/>
      <c r="P38" s="12"/>
      <c r="Q38" s="12"/>
      <c r="R38" s="12"/>
      <c r="S38" s="13"/>
    </row>
    <row r="39" spans="1:19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2"/>
      <c r="P39" s="12"/>
      <c r="Q39" s="12"/>
      <c r="R39" s="12"/>
      <c r="S39" s="13"/>
    </row>
    <row r="40" spans="1:19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2"/>
      <c r="P40" s="12"/>
      <c r="Q40" s="12"/>
      <c r="R40" s="12"/>
      <c r="S40" s="13"/>
    </row>
    <row r="41" spans="1:19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2"/>
      <c r="P41" s="12"/>
      <c r="Q41" s="12"/>
      <c r="R41" s="12"/>
      <c r="S41" s="13"/>
    </row>
    <row r="42" spans="1:19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2"/>
      <c r="P42" s="12"/>
      <c r="Q42" s="12"/>
      <c r="R42" s="12"/>
      <c r="S42" s="13"/>
    </row>
    <row r="43" spans="1:19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2"/>
      <c r="P43" s="12"/>
      <c r="Q43" s="12"/>
      <c r="R43" s="12"/>
      <c r="S43" s="13"/>
    </row>
    <row r="44" spans="1:19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"/>
      <c r="P44" s="12"/>
      <c r="Q44" s="12"/>
      <c r="R44" s="12"/>
      <c r="S44" s="13"/>
    </row>
    <row r="45" spans="1:19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2"/>
      <c r="P45" s="12"/>
      <c r="Q45" s="12"/>
      <c r="R45" s="12"/>
      <c r="S45" s="13"/>
    </row>
    <row r="46" spans="1:19">
      <c r="A46" s="102" t="s">
        <v>53</v>
      </c>
      <c r="B46" s="102"/>
      <c r="C46" s="59">
        <f>COUNTIF(C11:C45,"н")/COUNTA(C11:C45)</f>
        <v>0.2</v>
      </c>
      <c r="D46" s="59">
        <f t="shared" ref="D46:N46" si="5">COUNTIF(D11:D45,"н")/COUNTA(D11:D45)</f>
        <v>0.24</v>
      </c>
      <c r="E46" s="59">
        <f t="shared" si="5"/>
        <v>0.6</v>
      </c>
      <c r="F46" s="59">
        <f t="shared" si="5"/>
        <v>0.72</v>
      </c>
      <c r="G46" s="59">
        <f t="shared" si="5"/>
        <v>0.72</v>
      </c>
      <c r="H46" s="59">
        <f t="shared" si="5"/>
        <v>0.52</v>
      </c>
      <c r="I46" s="59">
        <f t="shared" si="5"/>
        <v>0.52</v>
      </c>
      <c r="J46" s="59">
        <f t="shared" si="5"/>
        <v>0.4</v>
      </c>
      <c r="K46" s="59">
        <f t="shared" si="5"/>
        <v>0.6</v>
      </c>
      <c r="L46" s="59">
        <f t="shared" si="5"/>
        <v>0.48</v>
      </c>
      <c r="M46" s="59">
        <f t="shared" si="5"/>
        <v>0.4</v>
      </c>
      <c r="N46" s="59">
        <f t="shared" si="5"/>
        <v>0.56000000000000005</v>
      </c>
      <c r="O46" s="87" t="s">
        <v>45</v>
      </c>
      <c r="P46" s="88"/>
      <c r="Q46" s="88"/>
      <c r="R46" s="88"/>
      <c r="S46" s="89"/>
    </row>
    <row r="47" spans="1:19">
      <c r="A47" s="102" t="s">
        <v>54</v>
      </c>
      <c r="B47" s="102"/>
      <c r="C47" s="59">
        <f>COUNTIF(C11:C45,"с")/COUNTA(C11:C45)</f>
        <v>0.8</v>
      </c>
      <c r="D47" s="59">
        <f t="shared" ref="D47:N47" si="6">COUNTIF(D11:D45,"с")/COUNTA(D11:D45)</f>
        <v>0.76</v>
      </c>
      <c r="E47" s="59">
        <f t="shared" si="6"/>
        <v>0.4</v>
      </c>
      <c r="F47" s="59">
        <f t="shared" si="6"/>
        <v>0.28000000000000003</v>
      </c>
      <c r="G47" s="59">
        <f t="shared" si="6"/>
        <v>0.28000000000000003</v>
      </c>
      <c r="H47" s="59">
        <f t="shared" si="6"/>
        <v>0.48</v>
      </c>
      <c r="I47" s="59">
        <f t="shared" si="6"/>
        <v>0.48</v>
      </c>
      <c r="J47" s="59">
        <f t="shared" si="6"/>
        <v>0.6</v>
      </c>
      <c r="K47" s="59">
        <f t="shared" si="6"/>
        <v>0.4</v>
      </c>
      <c r="L47" s="59">
        <f t="shared" si="6"/>
        <v>0.52</v>
      </c>
      <c r="M47" s="59">
        <f t="shared" si="6"/>
        <v>0.6</v>
      </c>
      <c r="N47" s="59">
        <f t="shared" si="6"/>
        <v>0.44</v>
      </c>
      <c r="O47" s="90" t="s">
        <v>46</v>
      </c>
      <c r="P47" s="91"/>
      <c r="Q47" s="91"/>
      <c r="R47" s="91"/>
      <c r="S47" s="92"/>
    </row>
    <row r="48" spans="1:19">
      <c r="A48" s="102" t="s">
        <v>55</v>
      </c>
      <c r="B48" s="102"/>
      <c r="C48" s="59">
        <f>COUNTIF(C11:C46,"д")/COUNTA(C12:C46)</f>
        <v>0</v>
      </c>
      <c r="D48" s="59">
        <f t="shared" ref="D48:N48" si="7">COUNTIF(D11:D46,"д")/COUNTA(D12:D46)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93" t="s">
        <v>47</v>
      </c>
      <c r="P48" s="94"/>
      <c r="Q48" s="94"/>
      <c r="R48" s="94"/>
      <c r="S48" s="95"/>
    </row>
    <row r="49" spans="1:19">
      <c r="A49" s="102" t="s">
        <v>56</v>
      </c>
      <c r="B49" s="102"/>
      <c r="C49" s="59">
        <f>COUNTIF(C11:C47,"в")/COUNTA(C13:C47)</f>
        <v>0</v>
      </c>
      <c r="D49" s="59">
        <f t="shared" ref="D49:N49" si="8">COUNTIF(D11:D47,"в")/COUNTA(D13:D47)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96" t="s">
        <v>48</v>
      </c>
      <c r="P49" s="97"/>
      <c r="Q49" s="97"/>
      <c r="R49" s="97"/>
      <c r="S49" s="92"/>
    </row>
    <row r="50" spans="1:19">
      <c r="A50" s="100" t="s">
        <v>57</v>
      </c>
      <c r="B50" s="100"/>
      <c r="C50" s="59">
        <f>SUM(C47:C49)</f>
        <v>0.8</v>
      </c>
      <c r="D50" s="59">
        <f t="shared" ref="D50:N50" si="9">SUM(D47:D49)</f>
        <v>0.76</v>
      </c>
      <c r="E50" s="59">
        <f t="shared" si="9"/>
        <v>0.4</v>
      </c>
      <c r="F50" s="59">
        <f t="shared" si="9"/>
        <v>0.28000000000000003</v>
      </c>
      <c r="G50" s="59">
        <f t="shared" si="9"/>
        <v>0.28000000000000003</v>
      </c>
      <c r="H50" s="59">
        <f t="shared" si="9"/>
        <v>0.48</v>
      </c>
      <c r="I50" s="59">
        <f t="shared" si="9"/>
        <v>0.48</v>
      </c>
      <c r="J50" s="59">
        <f t="shared" si="9"/>
        <v>0.6</v>
      </c>
      <c r="K50" s="59">
        <f t="shared" si="9"/>
        <v>0.4</v>
      </c>
      <c r="L50" s="59">
        <f t="shared" si="9"/>
        <v>0.52</v>
      </c>
      <c r="M50" s="59">
        <f t="shared" si="9"/>
        <v>0.6</v>
      </c>
      <c r="N50" s="59">
        <f t="shared" si="9"/>
        <v>0.44</v>
      </c>
      <c r="O50" s="14" t="s">
        <v>49</v>
      </c>
      <c r="P50" s="14" t="s">
        <v>50</v>
      </c>
      <c r="Q50" s="14" t="s">
        <v>51</v>
      </c>
      <c r="R50" s="14" t="s">
        <v>52</v>
      </c>
      <c r="S50" s="15" t="s">
        <v>44</v>
      </c>
    </row>
    <row r="51" spans="1:19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62">
        <f>AVERAGE(O11:O45)</f>
        <v>0.49666666666666665</v>
      </c>
      <c r="P51" s="62">
        <f>AVERAGE(P11:P45)</f>
        <v>0.43666666666666665</v>
      </c>
      <c r="Q51" s="62">
        <f>AVERAGE(Q11:Q45)</f>
        <v>0</v>
      </c>
      <c r="R51" s="62">
        <f>AVERAGE(R11:R45)</f>
        <v>0</v>
      </c>
      <c r="S51" s="62">
        <f>AVERAGE(S11:S45)</f>
        <v>0.43666666666666665</v>
      </c>
    </row>
    <row r="56" spans="1:19" ht="15.75">
      <c r="A56" s="9" t="s">
        <v>25</v>
      </c>
      <c r="C56" s="11" t="s">
        <v>79</v>
      </c>
    </row>
    <row r="57" spans="1:19" ht="15" customHeight="1">
      <c r="A57" s="74" t="s">
        <v>0</v>
      </c>
      <c r="B57" s="76" t="s">
        <v>1</v>
      </c>
      <c r="C57" s="104" t="s">
        <v>320</v>
      </c>
      <c r="D57" s="116"/>
      <c r="E57" s="116"/>
      <c r="F57" s="116"/>
      <c r="G57" s="116"/>
      <c r="H57" s="116"/>
      <c r="I57" s="116"/>
      <c r="J57" s="105"/>
      <c r="K57" s="105"/>
      <c r="L57" s="105"/>
      <c r="M57" s="104" t="s">
        <v>302</v>
      </c>
      <c r="N57" s="104"/>
      <c r="O57" s="98" t="s">
        <v>38</v>
      </c>
      <c r="P57" s="98"/>
      <c r="Q57" s="98"/>
      <c r="R57" s="98"/>
      <c r="S57" s="98"/>
    </row>
    <row r="58" spans="1:19" ht="15" customHeight="1">
      <c r="A58" s="74"/>
      <c r="B58" s="117"/>
      <c r="C58" s="110" t="s">
        <v>321</v>
      </c>
      <c r="D58" s="110" t="s">
        <v>322</v>
      </c>
      <c r="E58" s="105"/>
      <c r="F58" s="105"/>
      <c r="G58" s="105"/>
      <c r="H58" s="105"/>
      <c r="I58" s="105"/>
      <c r="J58" s="105"/>
      <c r="K58" s="105"/>
      <c r="L58" s="105"/>
      <c r="M58" s="110" t="s">
        <v>323</v>
      </c>
      <c r="N58" s="110" t="s">
        <v>324</v>
      </c>
      <c r="O58" s="95" t="s">
        <v>39</v>
      </c>
      <c r="P58" s="95"/>
      <c r="Q58" s="95"/>
      <c r="R58" s="95"/>
      <c r="S58" s="95"/>
    </row>
    <row r="59" spans="1:19" ht="15" customHeight="1">
      <c r="A59" s="74"/>
      <c r="B59" s="117"/>
      <c r="C59" s="110"/>
      <c r="D59" s="82" t="s">
        <v>325</v>
      </c>
      <c r="E59" s="110" t="s">
        <v>326</v>
      </c>
      <c r="F59" s="110"/>
      <c r="G59" s="82" t="s">
        <v>327</v>
      </c>
      <c r="H59" s="110" t="s">
        <v>328</v>
      </c>
      <c r="I59" s="110"/>
      <c r="J59" s="82" t="s">
        <v>329</v>
      </c>
      <c r="K59" s="110" t="s">
        <v>330</v>
      </c>
      <c r="L59" s="110" t="s">
        <v>331</v>
      </c>
      <c r="M59" s="110"/>
      <c r="N59" s="110"/>
      <c r="O59" s="99" t="s">
        <v>40</v>
      </c>
      <c r="P59" s="99" t="s">
        <v>41</v>
      </c>
      <c r="Q59" s="99" t="s">
        <v>42</v>
      </c>
      <c r="R59" s="99" t="s">
        <v>43</v>
      </c>
      <c r="S59" s="85" t="s">
        <v>44</v>
      </c>
    </row>
    <row r="60" spans="1:19" ht="15" customHeight="1">
      <c r="A60" s="74"/>
      <c r="B60" s="117"/>
      <c r="C60" s="110"/>
      <c r="D60" s="82"/>
      <c r="E60" s="82" t="s">
        <v>332</v>
      </c>
      <c r="F60" s="82" t="s">
        <v>333</v>
      </c>
      <c r="G60" s="82"/>
      <c r="H60" s="82" t="s">
        <v>334</v>
      </c>
      <c r="I60" s="82" t="s">
        <v>335</v>
      </c>
      <c r="J60" s="82"/>
      <c r="K60" s="110"/>
      <c r="L60" s="110"/>
      <c r="M60" s="110"/>
      <c r="N60" s="110"/>
      <c r="O60" s="99"/>
      <c r="P60" s="99"/>
      <c r="Q60" s="99"/>
      <c r="R60" s="99"/>
      <c r="S60" s="85"/>
    </row>
    <row r="61" spans="1:19">
      <c r="A61" s="75"/>
      <c r="B61" s="117"/>
      <c r="C61" s="110"/>
      <c r="D61" s="82"/>
      <c r="E61" s="105"/>
      <c r="F61" s="105"/>
      <c r="G61" s="82"/>
      <c r="H61" s="82"/>
      <c r="I61" s="105"/>
      <c r="J61" s="82"/>
      <c r="K61" s="110"/>
      <c r="L61" s="110"/>
      <c r="M61" s="110"/>
      <c r="N61" s="110"/>
      <c r="O61" s="99"/>
      <c r="P61" s="99"/>
      <c r="Q61" s="99"/>
      <c r="R61" s="99"/>
      <c r="S61" s="85"/>
    </row>
    <row r="62" spans="1:19">
      <c r="A62" s="2">
        <v>1</v>
      </c>
      <c r="B62" s="21" t="s">
        <v>406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4" t="s">
        <v>440</v>
      </c>
      <c r="N62" s="4" t="s">
        <v>440</v>
      </c>
      <c r="O62" s="60">
        <f>COUNTIF(C62:N62,"н")/COUNTA(C62:N62)</f>
        <v>0</v>
      </c>
      <c r="P62" s="60">
        <f>COUNTIF(D62:O62,"с")/COUNTA(D62:O62)</f>
        <v>0.91666666666666663</v>
      </c>
      <c r="Q62" s="60">
        <f>COUNTIF(E62:P62,"д")/COUNTA(E62:P62)</f>
        <v>0</v>
      </c>
      <c r="R62" s="60">
        <f>COUNTIF(F62:Q62,"в")/COUNTA(F62:Q62)</f>
        <v>0</v>
      </c>
      <c r="S62" s="61">
        <f>SUM(P62:R62)</f>
        <v>0.91666666666666663</v>
      </c>
    </row>
    <row r="63" spans="1:19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4" t="s">
        <v>440</v>
      </c>
      <c r="N63" s="4" t="s">
        <v>440</v>
      </c>
      <c r="O63" s="60">
        <f t="shared" ref="O63:O92" si="10">COUNTIF(C63:N63,"н")/COUNTA(C63:N63)</f>
        <v>0</v>
      </c>
      <c r="P63" s="60">
        <f t="shared" ref="P63:P92" si="11">COUNTIF(D63:O63,"с")/COUNTA(D63:O63)</f>
        <v>0.91666666666666663</v>
      </c>
      <c r="Q63" s="60">
        <f t="shared" ref="Q63:Q92" si="12">COUNTIF(E63:P63,"д")/COUNTA(E63:P63)</f>
        <v>0</v>
      </c>
      <c r="R63" s="60">
        <f t="shared" ref="R63:R92" si="13">COUNTIF(F63:Q63,"в")/COUNTA(F63:Q63)</f>
        <v>0</v>
      </c>
      <c r="S63" s="61">
        <f t="shared" ref="S63:S92" si="14">SUM(P63:R63)</f>
        <v>0.91666666666666663</v>
      </c>
    </row>
    <row r="64" spans="1:19">
      <c r="A64" s="2">
        <v>3</v>
      </c>
      <c r="B64" s="21" t="s">
        <v>408</v>
      </c>
      <c r="C64" s="4"/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4" t="s">
        <v>440</v>
      </c>
      <c r="N64" s="4" t="s">
        <v>440</v>
      </c>
      <c r="O64" s="60">
        <f t="shared" si="10"/>
        <v>0</v>
      </c>
      <c r="P64" s="60">
        <f t="shared" si="11"/>
        <v>0.91666666666666663</v>
      </c>
      <c r="Q64" s="60">
        <f t="shared" si="12"/>
        <v>0</v>
      </c>
      <c r="R64" s="60">
        <f t="shared" si="13"/>
        <v>0</v>
      </c>
      <c r="S64" s="61">
        <f t="shared" si="14"/>
        <v>0.91666666666666663</v>
      </c>
    </row>
    <row r="65" spans="1:19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0" t="e">
        <f t="shared" si="10"/>
        <v>#DIV/0!</v>
      </c>
      <c r="P65" s="60">
        <f t="shared" si="11"/>
        <v>0</v>
      </c>
      <c r="Q65" s="60">
        <f t="shared" si="12"/>
        <v>0</v>
      </c>
      <c r="R65" s="60">
        <f t="shared" si="13"/>
        <v>0</v>
      </c>
      <c r="S65" s="61">
        <f t="shared" si="14"/>
        <v>0</v>
      </c>
    </row>
    <row r="66" spans="1:19">
      <c r="A66" s="2">
        <v>5</v>
      </c>
      <c r="B66" s="21" t="s">
        <v>433</v>
      </c>
      <c r="C66" s="4" t="s">
        <v>440</v>
      </c>
      <c r="D66" s="4" t="s">
        <v>440</v>
      </c>
      <c r="E66" s="4" t="s">
        <v>440</v>
      </c>
      <c r="F66" s="4" t="s">
        <v>440</v>
      </c>
      <c r="G66" s="4" t="s">
        <v>442</v>
      </c>
      <c r="H66" s="4" t="s">
        <v>442</v>
      </c>
      <c r="I66" s="4" t="s">
        <v>442</v>
      </c>
      <c r="J66" s="4" t="s">
        <v>442</v>
      </c>
      <c r="K66" s="4" t="s">
        <v>442</v>
      </c>
      <c r="L66" s="4" t="s">
        <v>442</v>
      </c>
      <c r="M66" s="4" t="s">
        <v>442</v>
      </c>
      <c r="N66" s="4" t="s">
        <v>442</v>
      </c>
      <c r="O66" s="60">
        <f t="shared" si="10"/>
        <v>0.66666666666666663</v>
      </c>
      <c r="P66" s="60">
        <f t="shared" si="11"/>
        <v>0.25</v>
      </c>
      <c r="Q66" s="60">
        <f t="shared" si="12"/>
        <v>0</v>
      </c>
      <c r="R66" s="60">
        <f t="shared" si="13"/>
        <v>0</v>
      </c>
      <c r="S66" s="61">
        <f t="shared" si="14"/>
        <v>0.25</v>
      </c>
    </row>
    <row r="67" spans="1:19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0" t="e">
        <f t="shared" si="10"/>
        <v>#DIV/0!</v>
      </c>
      <c r="P67" s="60">
        <f t="shared" si="11"/>
        <v>0</v>
      </c>
      <c r="Q67" s="60">
        <f t="shared" si="12"/>
        <v>0</v>
      </c>
      <c r="R67" s="60">
        <f t="shared" si="13"/>
        <v>0</v>
      </c>
      <c r="S67" s="61">
        <f t="shared" si="14"/>
        <v>0</v>
      </c>
    </row>
    <row r="68" spans="1:19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4" t="s">
        <v>440</v>
      </c>
      <c r="N68" s="4" t="s">
        <v>440</v>
      </c>
      <c r="O68" s="60">
        <f t="shared" si="10"/>
        <v>0</v>
      </c>
      <c r="P68" s="60">
        <f t="shared" si="11"/>
        <v>0.91666666666666663</v>
      </c>
      <c r="Q68" s="60">
        <f t="shared" si="12"/>
        <v>0</v>
      </c>
      <c r="R68" s="60">
        <f t="shared" si="13"/>
        <v>0</v>
      </c>
      <c r="S68" s="61">
        <f t="shared" si="14"/>
        <v>0.91666666666666663</v>
      </c>
    </row>
    <row r="69" spans="1:19">
      <c r="A69" s="5">
        <v>8</v>
      </c>
      <c r="B69" s="21" t="s">
        <v>412</v>
      </c>
      <c r="C69" s="4" t="s">
        <v>440</v>
      </c>
      <c r="D69" s="4" t="s">
        <v>440</v>
      </c>
      <c r="E69" s="4" t="s">
        <v>440</v>
      </c>
      <c r="F69" s="4" t="s">
        <v>440</v>
      </c>
      <c r="G69" s="4" t="s">
        <v>442</v>
      </c>
      <c r="H69" s="4" t="s">
        <v>442</v>
      </c>
      <c r="I69" s="4" t="s">
        <v>442</v>
      </c>
      <c r="J69" s="4" t="s">
        <v>440</v>
      </c>
      <c r="K69" s="4" t="s">
        <v>442</v>
      </c>
      <c r="L69" s="4" t="s">
        <v>442</v>
      </c>
      <c r="M69" s="4" t="s">
        <v>440</v>
      </c>
      <c r="N69" s="4" t="s">
        <v>442</v>
      </c>
      <c r="O69" s="60">
        <f t="shared" si="10"/>
        <v>0.5</v>
      </c>
      <c r="P69" s="60">
        <f t="shared" si="11"/>
        <v>0.41666666666666669</v>
      </c>
      <c r="Q69" s="60">
        <f t="shared" si="12"/>
        <v>0</v>
      </c>
      <c r="R69" s="60">
        <f t="shared" si="13"/>
        <v>0</v>
      </c>
      <c r="S69" s="61">
        <f t="shared" si="14"/>
        <v>0.41666666666666669</v>
      </c>
    </row>
    <row r="70" spans="1:19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4" t="s">
        <v>440</v>
      </c>
      <c r="N70" s="4" t="s">
        <v>440</v>
      </c>
      <c r="O70" s="60">
        <f t="shared" si="10"/>
        <v>0</v>
      </c>
      <c r="P70" s="60">
        <f t="shared" si="11"/>
        <v>0.91666666666666663</v>
      </c>
      <c r="Q70" s="60">
        <f t="shared" si="12"/>
        <v>0</v>
      </c>
      <c r="R70" s="60">
        <f t="shared" si="13"/>
        <v>0</v>
      </c>
      <c r="S70" s="61">
        <f t="shared" si="14"/>
        <v>0.91666666666666663</v>
      </c>
    </row>
    <row r="71" spans="1:19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4" t="s">
        <v>440</v>
      </c>
      <c r="N71" s="4" t="s">
        <v>440</v>
      </c>
      <c r="O71" s="60">
        <f t="shared" si="10"/>
        <v>0</v>
      </c>
      <c r="P71" s="60">
        <f t="shared" si="11"/>
        <v>0.91666666666666663</v>
      </c>
      <c r="Q71" s="60">
        <f t="shared" si="12"/>
        <v>0</v>
      </c>
      <c r="R71" s="60">
        <f t="shared" si="13"/>
        <v>0</v>
      </c>
      <c r="S71" s="61">
        <f t="shared" si="14"/>
        <v>0.91666666666666663</v>
      </c>
    </row>
    <row r="72" spans="1:19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4" t="s">
        <v>440</v>
      </c>
      <c r="N72" s="4" t="s">
        <v>440</v>
      </c>
      <c r="O72" s="60">
        <f t="shared" si="10"/>
        <v>0</v>
      </c>
      <c r="P72" s="60">
        <f t="shared" si="11"/>
        <v>0.91666666666666663</v>
      </c>
      <c r="Q72" s="60">
        <f t="shared" si="12"/>
        <v>0</v>
      </c>
      <c r="R72" s="60">
        <f t="shared" si="13"/>
        <v>0</v>
      </c>
      <c r="S72" s="61">
        <f t="shared" si="14"/>
        <v>0.91666666666666663</v>
      </c>
    </row>
    <row r="73" spans="1:19">
      <c r="A73" s="5">
        <v>12</v>
      </c>
      <c r="B73" s="21" t="s">
        <v>416</v>
      </c>
      <c r="C73" s="8" t="s">
        <v>440</v>
      </c>
      <c r="D73" s="4" t="s">
        <v>440</v>
      </c>
      <c r="E73" s="4" t="s">
        <v>440</v>
      </c>
      <c r="F73" s="4" t="s">
        <v>440</v>
      </c>
      <c r="G73" s="4" t="s">
        <v>442</v>
      </c>
      <c r="H73" s="4" t="s">
        <v>442</v>
      </c>
      <c r="I73" s="4" t="s">
        <v>442</v>
      </c>
      <c r="J73" s="4" t="s">
        <v>442</v>
      </c>
      <c r="K73" s="4" t="s">
        <v>442</v>
      </c>
      <c r="L73" s="4" t="s">
        <v>442</v>
      </c>
      <c r="M73" s="4" t="s">
        <v>442</v>
      </c>
      <c r="N73" s="4" t="s">
        <v>442</v>
      </c>
      <c r="O73" s="60">
        <f t="shared" si="10"/>
        <v>0.66666666666666663</v>
      </c>
      <c r="P73" s="60">
        <f t="shared" si="11"/>
        <v>0.25</v>
      </c>
      <c r="Q73" s="60">
        <f t="shared" si="12"/>
        <v>0</v>
      </c>
      <c r="R73" s="60">
        <f t="shared" si="13"/>
        <v>0</v>
      </c>
      <c r="S73" s="61">
        <f t="shared" si="14"/>
        <v>0.25</v>
      </c>
    </row>
    <row r="74" spans="1:19">
      <c r="A74" s="2">
        <v>13</v>
      </c>
      <c r="B74" s="21" t="s">
        <v>417</v>
      </c>
      <c r="C74" s="8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4" t="s">
        <v>440</v>
      </c>
      <c r="N74" s="4" t="s">
        <v>440</v>
      </c>
      <c r="O74" s="60">
        <f t="shared" si="10"/>
        <v>0</v>
      </c>
      <c r="P74" s="60">
        <f t="shared" si="11"/>
        <v>0.91666666666666663</v>
      </c>
      <c r="Q74" s="60">
        <f t="shared" si="12"/>
        <v>0</v>
      </c>
      <c r="R74" s="60">
        <f t="shared" si="13"/>
        <v>0</v>
      </c>
      <c r="S74" s="61">
        <f t="shared" si="14"/>
        <v>0.91666666666666663</v>
      </c>
    </row>
    <row r="75" spans="1:19">
      <c r="A75" s="5">
        <v>14</v>
      </c>
      <c r="B75" s="21" t="s">
        <v>418</v>
      </c>
      <c r="C75" s="8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4" t="s">
        <v>440</v>
      </c>
      <c r="N75" s="4" t="s">
        <v>440</v>
      </c>
      <c r="O75" s="60">
        <f t="shared" si="10"/>
        <v>0</v>
      </c>
      <c r="P75" s="60">
        <f t="shared" si="11"/>
        <v>0.91666666666666663</v>
      </c>
      <c r="Q75" s="60">
        <f t="shared" si="12"/>
        <v>0</v>
      </c>
      <c r="R75" s="60">
        <f t="shared" si="13"/>
        <v>0</v>
      </c>
      <c r="S75" s="61">
        <f t="shared" si="14"/>
        <v>0.91666666666666663</v>
      </c>
    </row>
    <row r="76" spans="1:19">
      <c r="A76" s="2">
        <v>15</v>
      </c>
      <c r="B76" s="21" t="s">
        <v>419</v>
      </c>
      <c r="C76" s="8" t="s">
        <v>440</v>
      </c>
      <c r="D76" s="4" t="s">
        <v>440</v>
      </c>
      <c r="E76" s="4" t="s">
        <v>440</v>
      </c>
      <c r="F76" s="4" t="s">
        <v>442</v>
      </c>
      <c r="G76" s="4" t="s">
        <v>442</v>
      </c>
      <c r="H76" s="4" t="s">
        <v>442</v>
      </c>
      <c r="I76" s="4" t="s">
        <v>442</v>
      </c>
      <c r="J76" s="4" t="s">
        <v>442</v>
      </c>
      <c r="K76" s="4" t="s">
        <v>442</v>
      </c>
      <c r="L76" s="4" t="s">
        <v>442</v>
      </c>
      <c r="M76" s="4" t="s">
        <v>442</v>
      </c>
      <c r="N76" s="4" t="s">
        <v>442</v>
      </c>
      <c r="O76" s="60">
        <f t="shared" si="10"/>
        <v>0.75</v>
      </c>
      <c r="P76" s="60">
        <f t="shared" si="11"/>
        <v>0.16666666666666666</v>
      </c>
      <c r="Q76" s="60">
        <f t="shared" si="12"/>
        <v>0</v>
      </c>
      <c r="R76" s="60">
        <f t="shared" si="13"/>
        <v>0</v>
      </c>
      <c r="S76" s="61">
        <f t="shared" si="14"/>
        <v>0.16666666666666666</v>
      </c>
    </row>
    <row r="77" spans="1:19">
      <c r="A77" s="5">
        <v>16</v>
      </c>
      <c r="B77" s="21" t="s">
        <v>420</v>
      </c>
      <c r="C77" s="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0" t="e">
        <f t="shared" si="10"/>
        <v>#DIV/0!</v>
      </c>
      <c r="P77" s="60">
        <f t="shared" si="11"/>
        <v>0</v>
      </c>
      <c r="Q77" s="60">
        <f t="shared" si="12"/>
        <v>0</v>
      </c>
      <c r="R77" s="60">
        <f t="shared" si="13"/>
        <v>0</v>
      </c>
      <c r="S77" s="61">
        <f t="shared" si="14"/>
        <v>0</v>
      </c>
    </row>
    <row r="78" spans="1:19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4" t="s">
        <v>440</v>
      </c>
      <c r="N78" s="4" t="s">
        <v>440</v>
      </c>
      <c r="O78" s="60">
        <f t="shared" si="10"/>
        <v>0</v>
      </c>
      <c r="P78" s="60">
        <f t="shared" si="11"/>
        <v>0.91666666666666663</v>
      </c>
      <c r="Q78" s="60">
        <f t="shared" si="12"/>
        <v>0</v>
      </c>
      <c r="R78" s="60">
        <f t="shared" si="13"/>
        <v>0</v>
      </c>
      <c r="S78" s="61">
        <f t="shared" si="14"/>
        <v>0.91666666666666663</v>
      </c>
    </row>
    <row r="79" spans="1:19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4" t="s">
        <v>440</v>
      </c>
      <c r="N79" s="4" t="s">
        <v>440</v>
      </c>
      <c r="O79" s="60">
        <f t="shared" si="10"/>
        <v>0</v>
      </c>
      <c r="P79" s="60">
        <f t="shared" si="11"/>
        <v>0.91666666666666663</v>
      </c>
      <c r="Q79" s="60">
        <f t="shared" si="12"/>
        <v>0</v>
      </c>
      <c r="R79" s="60">
        <f t="shared" si="13"/>
        <v>0</v>
      </c>
      <c r="S79" s="61">
        <f t="shared" si="14"/>
        <v>0.91666666666666663</v>
      </c>
    </row>
    <row r="80" spans="1:19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4" t="s">
        <v>441</v>
      </c>
      <c r="O80" s="60">
        <f t="shared" si="10"/>
        <v>0</v>
      </c>
      <c r="P80" s="60">
        <f t="shared" si="11"/>
        <v>0</v>
      </c>
      <c r="Q80" s="60">
        <f t="shared" si="12"/>
        <v>0.83333333333333337</v>
      </c>
      <c r="R80" s="60">
        <f t="shared" si="13"/>
        <v>0</v>
      </c>
      <c r="S80" s="61">
        <f t="shared" si="14"/>
        <v>0.83333333333333337</v>
      </c>
    </row>
    <row r="81" spans="1:19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0" t="e">
        <f t="shared" si="10"/>
        <v>#DIV/0!</v>
      </c>
      <c r="P81" s="60">
        <f t="shared" si="11"/>
        <v>0</v>
      </c>
      <c r="Q81" s="60">
        <f t="shared" si="12"/>
        <v>0</v>
      </c>
      <c r="R81" s="60">
        <f t="shared" si="13"/>
        <v>0</v>
      </c>
      <c r="S81" s="61">
        <f t="shared" si="14"/>
        <v>0</v>
      </c>
    </row>
    <row r="82" spans="1:19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4" t="s">
        <v>441</v>
      </c>
      <c r="O82" s="60">
        <f t="shared" si="10"/>
        <v>0</v>
      </c>
      <c r="P82" s="60">
        <f t="shared" si="11"/>
        <v>0</v>
      </c>
      <c r="Q82" s="60">
        <f t="shared" si="12"/>
        <v>0.83333333333333337</v>
      </c>
      <c r="R82" s="60">
        <f t="shared" si="13"/>
        <v>0</v>
      </c>
      <c r="S82" s="61">
        <f t="shared" si="14"/>
        <v>0.83333333333333337</v>
      </c>
    </row>
    <row r="83" spans="1:19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4" t="s">
        <v>440</v>
      </c>
      <c r="N83" s="4" t="s">
        <v>440</v>
      </c>
      <c r="O83" s="60">
        <f t="shared" si="10"/>
        <v>0</v>
      </c>
      <c r="P83" s="60">
        <f t="shared" si="11"/>
        <v>0.91666666666666663</v>
      </c>
      <c r="Q83" s="60">
        <f t="shared" si="12"/>
        <v>0</v>
      </c>
      <c r="R83" s="60">
        <f t="shared" si="13"/>
        <v>0</v>
      </c>
      <c r="S83" s="61">
        <f t="shared" si="14"/>
        <v>0.91666666666666663</v>
      </c>
    </row>
    <row r="84" spans="1:19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4" t="s">
        <v>440</v>
      </c>
      <c r="M84" s="4" t="s">
        <v>440</v>
      </c>
      <c r="N84" s="4" t="s">
        <v>440</v>
      </c>
      <c r="O84" s="60">
        <f t="shared" si="10"/>
        <v>0</v>
      </c>
      <c r="P84" s="60">
        <f t="shared" si="11"/>
        <v>0.91666666666666663</v>
      </c>
      <c r="Q84" s="60">
        <f t="shared" si="12"/>
        <v>0</v>
      </c>
      <c r="R84" s="60">
        <f t="shared" si="13"/>
        <v>0</v>
      </c>
      <c r="S84" s="61">
        <f t="shared" si="14"/>
        <v>0.91666666666666663</v>
      </c>
    </row>
    <row r="85" spans="1:19">
      <c r="A85" s="5">
        <v>24</v>
      </c>
      <c r="B85" s="21" t="s">
        <v>427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4" t="s">
        <v>441</v>
      </c>
      <c r="O85" s="60">
        <f t="shared" si="10"/>
        <v>0</v>
      </c>
      <c r="P85" s="60">
        <f t="shared" si="11"/>
        <v>0</v>
      </c>
      <c r="Q85" s="60">
        <f t="shared" si="12"/>
        <v>0.83333333333333337</v>
      </c>
      <c r="R85" s="60">
        <f t="shared" si="13"/>
        <v>0</v>
      </c>
      <c r="S85" s="61">
        <f t="shared" si="14"/>
        <v>0.83333333333333337</v>
      </c>
    </row>
    <row r="86" spans="1:19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4" t="s">
        <v>440</v>
      </c>
      <c r="N86" s="4" t="s">
        <v>440</v>
      </c>
      <c r="O86" s="60">
        <f t="shared" si="10"/>
        <v>0</v>
      </c>
      <c r="P86" s="60">
        <f t="shared" si="11"/>
        <v>0.91666666666666663</v>
      </c>
      <c r="Q86" s="60">
        <f t="shared" si="12"/>
        <v>0</v>
      </c>
      <c r="R86" s="60">
        <f t="shared" si="13"/>
        <v>0</v>
      </c>
      <c r="S86" s="61">
        <f t="shared" si="14"/>
        <v>0.91666666666666663</v>
      </c>
    </row>
    <row r="87" spans="1:19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440</v>
      </c>
      <c r="F87" s="4" t="s">
        <v>440</v>
      </c>
      <c r="G87" s="4" t="s">
        <v>442</v>
      </c>
      <c r="H87" s="4" t="s">
        <v>442</v>
      </c>
      <c r="I87" s="4" t="s">
        <v>442</v>
      </c>
      <c r="J87" s="4" t="s">
        <v>442</v>
      </c>
      <c r="K87" s="4" t="s">
        <v>442</v>
      </c>
      <c r="L87" s="4" t="s">
        <v>442</v>
      </c>
      <c r="M87" s="4" t="s">
        <v>442</v>
      </c>
      <c r="N87" s="4" t="s">
        <v>442</v>
      </c>
      <c r="O87" s="12">
        <f t="shared" si="10"/>
        <v>0.66666666666666663</v>
      </c>
      <c r="P87" s="12">
        <f t="shared" si="11"/>
        <v>0.25</v>
      </c>
      <c r="Q87" s="12">
        <f t="shared" si="12"/>
        <v>0</v>
      </c>
      <c r="R87" s="12">
        <f t="shared" si="13"/>
        <v>0</v>
      </c>
      <c r="S87" s="13">
        <f t="shared" si="14"/>
        <v>0.25</v>
      </c>
    </row>
    <row r="88" spans="1:19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4" t="s">
        <v>440</v>
      </c>
      <c r="N88" s="4" t="s">
        <v>440</v>
      </c>
      <c r="O88" s="12">
        <f t="shared" si="10"/>
        <v>0</v>
      </c>
      <c r="P88" s="12">
        <f t="shared" si="11"/>
        <v>0.91666666666666663</v>
      </c>
      <c r="Q88" s="12">
        <f t="shared" si="12"/>
        <v>0</v>
      </c>
      <c r="R88" s="12">
        <f t="shared" si="13"/>
        <v>0</v>
      </c>
      <c r="S88" s="13">
        <f t="shared" si="14"/>
        <v>0.91666666666666663</v>
      </c>
    </row>
    <row r="89" spans="1:19">
      <c r="A89" s="5">
        <v>28</v>
      </c>
      <c r="B89" s="21" t="s">
        <v>450</v>
      </c>
      <c r="C89" s="4" t="s">
        <v>440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442</v>
      </c>
      <c r="M89" s="4" t="s">
        <v>442</v>
      </c>
      <c r="N89" s="4" t="s">
        <v>442</v>
      </c>
      <c r="O89" s="12">
        <f t="shared" si="10"/>
        <v>0.91666666666666663</v>
      </c>
      <c r="P89" s="12">
        <f t="shared" si="11"/>
        <v>0</v>
      </c>
      <c r="Q89" s="12">
        <f t="shared" si="12"/>
        <v>0</v>
      </c>
      <c r="R89" s="12">
        <f t="shared" si="13"/>
        <v>0</v>
      </c>
      <c r="S89" s="13">
        <f t="shared" si="14"/>
        <v>0</v>
      </c>
    </row>
    <row r="90" spans="1:19">
      <c r="A90" s="2">
        <v>29</v>
      </c>
      <c r="B90" s="21" t="s">
        <v>451</v>
      </c>
      <c r="C90" s="4" t="s">
        <v>440</v>
      </c>
      <c r="D90" s="4" t="s">
        <v>442</v>
      </c>
      <c r="E90" s="4" t="s">
        <v>442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442</v>
      </c>
      <c r="L90" s="4" t="s">
        <v>442</v>
      </c>
      <c r="M90" s="4" t="s">
        <v>442</v>
      </c>
      <c r="N90" s="4" t="s">
        <v>442</v>
      </c>
      <c r="O90" s="12">
        <f t="shared" si="10"/>
        <v>0.91666666666666663</v>
      </c>
      <c r="P90" s="12">
        <f t="shared" si="11"/>
        <v>0</v>
      </c>
      <c r="Q90" s="12">
        <f t="shared" si="12"/>
        <v>0</v>
      </c>
      <c r="R90" s="12">
        <f t="shared" si="13"/>
        <v>0</v>
      </c>
      <c r="S90" s="13">
        <f t="shared" si="14"/>
        <v>0</v>
      </c>
    </row>
    <row r="91" spans="1:19">
      <c r="A91" s="5">
        <v>30</v>
      </c>
      <c r="B91" s="21" t="s">
        <v>452</v>
      </c>
      <c r="C91" s="8" t="s">
        <v>440</v>
      </c>
      <c r="D91" s="4" t="s">
        <v>440</v>
      </c>
      <c r="E91" s="4" t="s">
        <v>442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4" t="s">
        <v>442</v>
      </c>
      <c r="M91" s="4" t="s">
        <v>442</v>
      </c>
      <c r="N91" s="4" t="s">
        <v>442</v>
      </c>
      <c r="O91" s="12">
        <f t="shared" si="10"/>
        <v>0.83333333333333337</v>
      </c>
      <c r="P91" s="12">
        <f t="shared" si="11"/>
        <v>8.3333333333333329E-2</v>
      </c>
      <c r="Q91" s="12">
        <f t="shared" si="12"/>
        <v>0</v>
      </c>
      <c r="R91" s="12">
        <f t="shared" si="13"/>
        <v>0</v>
      </c>
      <c r="S91" s="13">
        <f t="shared" si="14"/>
        <v>8.3333333333333329E-2</v>
      </c>
    </row>
    <row r="92" spans="1:19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4" t="s">
        <v>440</v>
      </c>
      <c r="N92" s="4" t="s">
        <v>440</v>
      </c>
      <c r="O92" s="12">
        <f t="shared" si="10"/>
        <v>0</v>
      </c>
      <c r="P92" s="12">
        <f t="shared" si="11"/>
        <v>0.91666666666666663</v>
      </c>
      <c r="Q92" s="12">
        <f t="shared" si="12"/>
        <v>0</v>
      </c>
      <c r="R92" s="12">
        <f t="shared" si="13"/>
        <v>0</v>
      </c>
      <c r="S92" s="13">
        <f t="shared" si="14"/>
        <v>0.91666666666666663</v>
      </c>
    </row>
    <row r="93" spans="1:19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2"/>
      <c r="P93" s="12"/>
      <c r="Q93" s="12"/>
      <c r="R93" s="12"/>
      <c r="S93" s="13"/>
    </row>
    <row r="94" spans="1:19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2"/>
      <c r="P94" s="12"/>
      <c r="Q94" s="12"/>
      <c r="R94" s="12"/>
      <c r="S94" s="13"/>
    </row>
    <row r="95" spans="1:19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2"/>
      <c r="P95" s="12"/>
      <c r="Q95" s="12"/>
      <c r="R95" s="12"/>
      <c r="S95" s="13"/>
    </row>
    <row r="96" spans="1:19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2"/>
      <c r="P96" s="12"/>
      <c r="Q96" s="12"/>
      <c r="R96" s="12"/>
      <c r="S96" s="13"/>
    </row>
    <row r="97" spans="1:19" ht="15" customHeight="1">
      <c r="A97" s="102" t="s">
        <v>53</v>
      </c>
      <c r="B97" s="102"/>
      <c r="C97" s="59">
        <f>COUNTIF(C62:C96,"н")/COUNTA(C62:C96)</f>
        <v>0</v>
      </c>
      <c r="D97" s="59">
        <f t="shared" ref="D97:N97" si="15">COUNTIF(D62:D96,"н")/COUNTA(D62:D96)</f>
        <v>7.407407407407407E-2</v>
      </c>
      <c r="E97" s="59">
        <f t="shared" si="15"/>
        <v>0.1111111111111111</v>
      </c>
      <c r="F97" s="59">
        <f t="shared" si="15"/>
        <v>0.14814814814814814</v>
      </c>
      <c r="G97" s="59">
        <f t="shared" si="15"/>
        <v>0.29629629629629628</v>
      </c>
      <c r="H97" s="59">
        <f t="shared" si="15"/>
        <v>0.29629629629629628</v>
      </c>
      <c r="I97" s="59">
        <f t="shared" si="15"/>
        <v>0.29629629629629628</v>
      </c>
      <c r="J97" s="59">
        <f t="shared" si="15"/>
        <v>0.25925925925925924</v>
      </c>
      <c r="K97" s="59">
        <f t="shared" si="15"/>
        <v>0.29629629629629628</v>
      </c>
      <c r="L97" s="59">
        <f t="shared" si="15"/>
        <v>0.29629629629629628</v>
      </c>
      <c r="M97" s="59">
        <f t="shared" si="15"/>
        <v>0.25925925925925924</v>
      </c>
      <c r="N97" s="59">
        <f t="shared" si="15"/>
        <v>0.29629629629629628</v>
      </c>
      <c r="O97" s="87" t="s">
        <v>45</v>
      </c>
      <c r="P97" s="88"/>
      <c r="Q97" s="88"/>
      <c r="R97" s="88"/>
      <c r="S97" s="89"/>
    </row>
    <row r="98" spans="1:19" ht="15" customHeight="1">
      <c r="A98" s="102" t="s">
        <v>54</v>
      </c>
      <c r="B98" s="102"/>
      <c r="C98" s="59">
        <f>COUNTIF(C62:C96,"с")/COUNTA(C62:C96)</f>
        <v>0.88461538461538458</v>
      </c>
      <c r="D98" s="59">
        <f t="shared" ref="D98:N98" si="16">COUNTIF(D62:D96,"с")/COUNTA(D62:D96)</f>
        <v>0.81481481481481477</v>
      </c>
      <c r="E98" s="59">
        <f t="shared" si="16"/>
        <v>0.77777777777777779</v>
      </c>
      <c r="F98" s="59">
        <f t="shared" si="16"/>
        <v>0.7407407407407407</v>
      </c>
      <c r="G98" s="59">
        <f t="shared" si="16"/>
        <v>0.59259259259259256</v>
      </c>
      <c r="H98" s="59">
        <f t="shared" si="16"/>
        <v>0.59259259259259256</v>
      </c>
      <c r="I98" s="59">
        <f t="shared" si="16"/>
        <v>0.59259259259259256</v>
      </c>
      <c r="J98" s="59">
        <f t="shared" si="16"/>
        <v>0.62962962962962965</v>
      </c>
      <c r="K98" s="59">
        <f t="shared" si="16"/>
        <v>0.59259259259259256</v>
      </c>
      <c r="L98" s="59">
        <f t="shared" si="16"/>
        <v>0.59259259259259256</v>
      </c>
      <c r="M98" s="59">
        <f t="shared" si="16"/>
        <v>0.62962962962962965</v>
      </c>
      <c r="N98" s="59">
        <f t="shared" si="16"/>
        <v>0.59259259259259256</v>
      </c>
      <c r="O98" s="90" t="s">
        <v>46</v>
      </c>
      <c r="P98" s="91"/>
      <c r="Q98" s="91"/>
      <c r="R98" s="91"/>
      <c r="S98" s="92"/>
    </row>
    <row r="99" spans="1:19" ht="15" customHeight="1">
      <c r="A99" s="102" t="s">
        <v>55</v>
      </c>
      <c r="B99" s="102"/>
      <c r="C99" s="59">
        <f>COUNTIF(C62:C97,"д")/COUNTA(C63:C97)</f>
        <v>0.11538461538461539</v>
      </c>
      <c r="D99" s="59">
        <f t="shared" ref="D99:N99" si="17">COUNTIF(D62:D97,"д")/COUNTA(D63:D97)</f>
        <v>0.1111111111111111</v>
      </c>
      <c r="E99" s="59">
        <f t="shared" si="17"/>
        <v>0.1111111111111111</v>
      </c>
      <c r="F99" s="59">
        <f t="shared" si="17"/>
        <v>0.1111111111111111</v>
      </c>
      <c r="G99" s="59">
        <f t="shared" si="17"/>
        <v>0.1111111111111111</v>
      </c>
      <c r="H99" s="59">
        <f t="shared" si="17"/>
        <v>0.1111111111111111</v>
      </c>
      <c r="I99" s="59">
        <f t="shared" si="17"/>
        <v>0.1111111111111111</v>
      </c>
      <c r="J99" s="59">
        <f t="shared" si="17"/>
        <v>0.1111111111111111</v>
      </c>
      <c r="K99" s="59">
        <f t="shared" si="17"/>
        <v>0.1111111111111111</v>
      </c>
      <c r="L99" s="59">
        <f t="shared" si="17"/>
        <v>0.1111111111111111</v>
      </c>
      <c r="M99" s="59">
        <f t="shared" si="17"/>
        <v>0.1111111111111111</v>
      </c>
      <c r="N99" s="59">
        <f t="shared" si="17"/>
        <v>0.1111111111111111</v>
      </c>
      <c r="O99" s="93" t="s">
        <v>47</v>
      </c>
      <c r="P99" s="94"/>
      <c r="Q99" s="94"/>
      <c r="R99" s="94"/>
      <c r="S99" s="95"/>
    </row>
    <row r="100" spans="1:19" ht="15" customHeight="1">
      <c r="A100" s="102" t="s">
        <v>56</v>
      </c>
      <c r="B100" s="102"/>
      <c r="C100" s="59">
        <f>COUNTIF(C62:C98,"в")/COUNTA(C64:C98)</f>
        <v>0</v>
      </c>
      <c r="D100" s="59">
        <f t="shared" ref="D100:N100" si="18">COUNTIF(D62:D98,"в")/COUNTA(D64:D98)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96" t="s">
        <v>48</v>
      </c>
      <c r="P100" s="97"/>
      <c r="Q100" s="97"/>
      <c r="R100" s="97"/>
      <c r="S100" s="92"/>
    </row>
    <row r="101" spans="1:19">
      <c r="A101" s="100" t="s">
        <v>57</v>
      </c>
      <c r="B101" s="100"/>
      <c r="C101" s="59">
        <f>SUM(C98:C100)</f>
        <v>1</v>
      </c>
      <c r="D101" s="59">
        <f t="shared" ref="D101:N101" si="19">SUM(D98:D100)</f>
        <v>0.92592592592592582</v>
      </c>
      <c r="E101" s="59">
        <f t="shared" si="19"/>
        <v>0.88888888888888884</v>
      </c>
      <c r="F101" s="59">
        <f t="shared" si="19"/>
        <v>0.85185185185185186</v>
      </c>
      <c r="G101" s="59">
        <f t="shared" si="19"/>
        <v>0.70370370370370372</v>
      </c>
      <c r="H101" s="59">
        <f t="shared" si="19"/>
        <v>0.70370370370370372</v>
      </c>
      <c r="I101" s="59">
        <f t="shared" si="19"/>
        <v>0.70370370370370372</v>
      </c>
      <c r="J101" s="59">
        <f t="shared" si="19"/>
        <v>0.7407407407407407</v>
      </c>
      <c r="K101" s="59">
        <f t="shared" si="19"/>
        <v>0.70370370370370372</v>
      </c>
      <c r="L101" s="59">
        <f t="shared" si="19"/>
        <v>0.70370370370370372</v>
      </c>
      <c r="M101" s="59">
        <f t="shared" si="19"/>
        <v>0.7407407407407407</v>
      </c>
      <c r="N101" s="59">
        <f t="shared" si="19"/>
        <v>0.70370370370370372</v>
      </c>
      <c r="O101" s="14" t="s">
        <v>49</v>
      </c>
      <c r="P101" s="14" t="s">
        <v>50</v>
      </c>
      <c r="Q101" s="14" t="s">
        <v>51</v>
      </c>
      <c r="R101" s="14" t="s">
        <v>52</v>
      </c>
      <c r="S101" s="15" t="s">
        <v>44</v>
      </c>
    </row>
    <row r="102" spans="1:19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62" t="e">
        <f>AVERAGE(O62:O96)</f>
        <v>#DIV/0!</v>
      </c>
      <c r="P102" s="62">
        <f>AVERAGE(P62:P96)</f>
        <v>0.51881720430107514</v>
      </c>
      <c r="Q102" s="62">
        <f>AVERAGE(Q62:Q96)</f>
        <v>8.0645161290322578E-2</v>
      </c>
      <c r="R102" s="62">
        <f>AVERAGE(R62:R96)</f>
        <v>0</v>
      </c>
      <c r="S102" s="62">
        <f>AVERAGE(S62:S96)</f>
        <v>0.59946236559139776</v>
      </c>
    </row>
  </sheetData>
  <mergeCells count="72">
    <mergeCell ref="A100:B100"/>
    <mergeCell ref="O100:S100"/>
    <mergeCell ref="A101:B101"/>
    <mergeCell ref="A102:B102"/>
    <mergeCell ref="E60:E61"/>
    <mergeCell ref="F60:F61"/>
    <mergeCell ref="H60:H61"/>
    <mergeCell ref="I60:I61"/>
    <mergeCell ref="A99:B99"/>
    <mergeCell ref="O99:S99"/>
    <mergeCell ref="O59:O61"/>
    <mergeCell ref="P59:P61"/>
    <mergeCell ref="Q59:Q61"/>
    <mergeCell ref="R59:R61"/>
    <mergeCell ref="S59:S61"/>
    <mergeCell ref="M58:M61"/>
    <mergeCell ref="A97:B97"/>
    <mergeCell ref="O97:S97"/>
    <mergeCell ref="A98:B98"/>
    <mergeCell ref="O98:S98"/>
    <mergeCell ref="C57:L57"/>
    <mergeCell ref="J59:J61"/>
    <mergeCell ref="K59:K61"/>
    <mergeCell ref="L59:L61"/>
    <mergeCell ref="C58:C61"/>
    <mergeCell ref="D58:L58"/>
    <mergeCell ref="N58:N61"/>
    <mergeCell ref="O58:S58"/>
    <mergeCell ref="O57:S57"/>
    <mergeCell ref="M57:N57"/>
    <mergeCell ref="D59:D61"/>
    <mergeCell ref="E59:F59"/>
    <mergeCell ref="G59:G61"/>
    <mergeCell ref="H59:I59"/>
    <mergeCell ref="A50:B50"/>
    <mergeCell ref="A51:B51"/>
    <mergeCell ref="A57:A61"/>
    <mergeCell ref="B57:B61"/>
    <mergeCell ref="A46:B46"/>
    <mergeCell ref="A47:B47"/>
    <mergeCell ref="A48:B48"/>
    <mergeCell ref="A49:B49"/>
    <mergeCell ref="O46:S46"/>
    <mergeCell ref="O47:S47"/>
    <mergeCell ref="O48:S48"/>
    <mergeCell ref="O49:S49"/>
    <mergeCell ref="O6:S6"/>
    <mergeCell ref="O7:S7"/>
    <mergeCell ref="O8:O10"/>
    <mergeCell ref="P8:P10"/>
    <mergeCell ref="Q8:Q10"/>
    <mergeCell ref="R8:R10"/>
    <mergeCell ref="S8:S10"/>
    <mergeCell ref="A6:A10"/>
    <mergeCell ref="B6:B10"/>
    <mergeCell ref="C6:L6"/>
    <mergeCell ref="G8:G10"/>
    <mergeCell ref="H8:I8"/>
    <mergeCell ref="J8:J10"/>
    <mergeCell ref="K8:K10"/>
    <mergeCell ref="L8:L10"/>
    <mergeCell ref="M6:N6"/>
    <mergeCell ref="C7:C10"/>
    <mergeCell ref="D7:L7"/>
    <mergeCell ref="M7:M10"/>
    <mergeCell ref="N7:N10"/>
    <mergeCell ref="D8:D10"/>
    <mergeCell ref="E8:F8"/>
    <mergeCell ref="E9:E10"/>
    <mergeCell ref="F9:F10"/>
    <mergeCell ref="H9:H10"/>
    <mergeCell ref="I9:I10"/>
  </mergeCells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2"/>
  <sheetViews>
    <sheetView topLeftCell="A80" workbookViewId="0">
      <selection activeCell="N92" sqref="N92"/>
    </sheetView>
  </sheetViews>
  <sheetFormatPr defaultRowHeight="15"/>
  <cols>
    <col min="2" max="2" width="23.5703125" customWidth="1"/>
    <col min="16" max="16" width="13.5703125" customWidth="1"/>
    <col min="18" max="18" width="11.5703125" customWidth="1"/>
  </cols>
  <sheetData>
    <row r="1" spans="1:18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18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18" ht="15.75">
      <c r="A3" s="9" t="s">
        <v>23</v>
      </c>
      <c r="B3" s="10"/>
      <c r="C3" s="9" t="s">
        <v>301</v>
      </c>
      <c r="D3" s="10"/>
      <c r="E3" s="10"/>
      <c r="F3" s="10"/>
      <c r="G3" s="10"/>
      <c r="H3" s="10"/>
    </row>
    <row r="4" spans="1:18">
      <c r="A4" s="27" t="s">
        <v>286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8" ht="15.75">
      <c r="A5" s="9" t="s">
        <v>25</v>
      </c>
      <c r="C5" s="11" t="s">
        <v>60</v>
      </c>
    </row>
    <row r="6" spans="1:18">
      <c r="A6" s="74" t="s">
        <v>0</v>
      </c>
      <c r="B6" s="76" t="s">
        <v>1</v>
      </c>
      <c r="C6" s="104" t="s">
        <v>336</v>
      </c>
      <c r="D6" s="115"/>
      <c r="E6" s="115"/>
      <c r="F6" s="115"/>
      <c r="G6" s="115"/>
      <c r="H6" s="115"/>
      <c r="I6" s="115"/>
      <c r="J6" s="115"/>
      <c r="K6" s="115"/>
      <c r="L6" s="104" t="s">
        <v>302</v>
      </c>
      <c r="M6" s="105"/>
      <c r="N6" s="98" t="s">
        <v>38</v>
      </c>
      <c r="O6" s="98"/>
      <c r="P6" s="98"/>
      <c r="Q6" s="98"/>
      <c r="R6" s="98"/>
    </row>
    <row r="7" spans="1:18">
      <c r="A7" s="74"/>
      <c r="B7" s="117"/>
      <c r="C7" s="82" t="s">
        <v>337</v>
      </c>
      <c r="D7" s="143" t="s">
        <v>338</v>
      </c>
      <c r="E7" s="114" t="s">
        <v>339</v>
      </c>
      <c r="F7" s="115"/>
      <c r="G7" s="115"/>
      <c r="H7" s="115"/>
      <c r="I7" s="110" t="s">
        <v>340</v>
      </c>
      <c r="J7" s="110" t="s">
        <v>341</v>
      </c>
      <c r="K7" s="110" t="s">
        <v>342</v>
      </c>
      <c r="L7" s="105"/>
      <c r="M7" s="105"/>
      <c r="N7" s="95" t="s">
        <v>39</v>
      </c>
      <c r="O7" s="95"/>
      <c r="P7" s="95"/>
      <c r="Q7" s="95"/>
      <c r="R7" s="95"/>
    </row>
    <row r="8" spans="1:18">
      <c r="A8" s="74"/>
      <c r="B8" s="117"/>
      <c r="C8" s="110"/>
      <c r="D8" s="143"/>
      <c r="E8" s="110" t="s">
        <v>343</v>
      </c>
      <c r="F8" s="110"/>
      <c r="G8" s="110"/>
      <c r="H8" s="110"/>
      <c r="I8" s="110"/>
      <c r="J8" s="110"/>
      <c r="K8" s="110"/>
      <c r="L8" s="82" t="s">
        <v>344</v>
      </c>
      <c r="M8" s="110" t="s">
        <v>345</v>
      </c>
      <c r="N8" s="99" t="s">
        <v>40</v>
      </c>
      <c r="O8" s="99" t="s">
        <v>41</v>
      </c>
      <c r="P8" s="99" t="s">
        <v>42</v>
      </c>
      <c r="Q8" s="99" t="s">
        <v>43</v>
      </c>
      <c r="R8" s="85" t="s">
        <v>44</v>
      </c>
    </row>
    <row r="9" spans="1:18">
      <c r="A9" s="74"/>
      <c r="B9" s="117"/>
      <c r="C9" s="110"/>
      <c r="D9" s="143"/>
      <c r="E9" s="82" t="s">
        <v>346</v>
      </c>
      <c r="F9" s="82" t="s">
        <v>347</v>
      </c>
      <c r="G9" s="143" t="s">
        <v>348</v>
      </c>
      <c r="H9" s="143" t="s">
        <v>349</v>
      </c>
      <c r="I9" s="110"/>
      <c r="J9" s="110"/>
      <c r="K9" s="110"/>
      <c r="L9" s="82"/>
      <c r="M9" s="105"/>
      <c r="N9" s="99"/>
      <c r="O9" s="99"/>
      <c r="P9" s="99"/>
      <c r="Q9" s="99"/>
      <c r="R9" s="85"/>
    </row>
    <row r="10" spans="1:18">
      <c r="A10" s="75"/>
      <c r="B10" s="117"/>
      <c r="C10" s="105"/>
      <c r="D10" s="143"/>
      <c r="E10" s="82"/>
      <c r="F10" s="82"/>
      <c r="G10" s="143"/>
      <c r="H10" s="143"/>
      <c r="I10" s="105"/>
      <c r="J10" s="105"/>
      <c r="K10" s="105"/>
      <c r="L10" s="82"/>
      <c r="M10" s="105"/>
      <c r="N10" s="99"/>
      <c r="O10" s="99"/>
      <c r="P10" s="99"/>
      <c r="Q10" s="99"/>
      <c r="R10" s="85"/>
    </row>
    <row r="11" spans="1:18">
      <c r="A11" s="2">
        <v>1</v>
      </c>
      <c r="B11" s="21" t="s">
        <v>438</v>
      </c>
      <c r="C11" s="4" t="s">
        <v>440</v>
      </c>
      <c r="D11" s="4" t="s">
        <v>442</v>
      </c>
      <c r="E11" s="4" t="s">
        <v>442</v>
      </c>
      <c r="F11" s="4" t="s">
        <v>442</v>
      </c>
      <c r="G11" s="4" t="s">
        <v>442</v>
      </c>
      <c r="H11" s="4" t="s">
        <v>442</v>
      </c>
      <c r="I11" s="4" t="s">
        <v>442</v>
      </c>
      <c r="J11" s="4" t="s">
        <v>442</v>
      </c>
      <c r="K11" s="4" t="s">
        <v>442</v>
      </c>
      <c r="L11" s="4" t="s">
        <v>442</v>
      </c>
      <c r="M11" s="4" t="s">
        <v>442</v>
      </c>
      <c r="N11" s="60">
        <f>COUNTIF(C11:M11,"н")/COUNTA(C11:M11)</f>
        <v>0.90909090909090906</v>
      </c>
      <c r="O11" s="60">
        <f>COUNTIF(D11:N11,"с")/COUNTA(D11:N11)</f>
        <v>0</v>
      </c>
      <c r="P11" s="60">
        <f>COUNTIF(E11:O11,"д")/COUNTA(E11:O11)</f>
        <v>0</v>
      </c>
      <c r="Q11" s="60">
        <f>COUNTIF(F11:P11,"в")/COUNTA(F11:P11)</f>
        <v>0</v>
      </c>
      <c r="R11" s="61">
        <f>SUM(O11:Q11)</f>
        <v>0</v>
      </c>
    </row>
    <row r="12" spans="1:18">
      <c r="A12" s="5">
        <v>2</v>
      </c>
      <c r="B12" s="21" t="s">
        <v>407</v>
      </c>
      <c r="C12" s="4" t="s">
        <v>440</v>
      </c>
      <c r="D12" s="4" t="s">
        <v>442</v>
      </c>
      <c r="E12" s="4" t="s">
        <v>442</v>
      </c>
      <c r="F12" s="4" t="s">
        <v>442</v>
      </c>
      <c r="G12" s="4" t="s">
        <v>442</v>
      </c>
      <c r="H12" s="4" t="s">
        <v>442</v>
      </c>
      <c r="I12" s="4" t="s">
        <v>442</v>
      </c>
      <c r="J12" s="4" t="s">
        <v>442</v>
      </c>
      <c r="K12" s="4" t="s">
        <v>442</v>
      </c>
      <c r="L12" s="4" t="s">
        <v>442</v>
      </c>
      <c r="M12" s="4" t="s">
        <v>442</v>
      </c>
      <c r="N12" s="60">
        <f t="shared" ref="N12:N35" si="0">COUNTIF(C12:M12,"н")/COUNTA(C12:M12)</f>
        <v>0.90909090909090906</v>
      </c>
      <c r="O12" s="60">
        <f t="shared" ref="O12:O35" si="1">COUNTIF(D12:N12,"с")/COUNTA(D12:N12)</f>
        <v>0</v>
      </c>
      <c r="P12" s="60">
        <f t="shared" ref="P12:P35" si="2">COUNTIF(E12:O12,"д")/COUNTA(E12:O12)</f>
        <v>0</v>
      </c>
      <c r="Q12" s="60">
        <f t="shared" ref="Q12:Q35" si="3">COUNTIF(F12:P12,"в")/COUNTA(F12:P12)</f>
        <v>0</v>
      </c>
      <c r="R12" s="61">
        <f t="shared" ref="R12:R35" si="4">SUM(O12:Q12)</f>
        <v>0</v>
      </c>
    </row>
    <row r="13" spans="1:18">
      <c r="A13" s="2">
        <v>3</v>
      </c>
      <c r="B13" s="21" t="s">
        <v>408</v>
      </c>
      <c r="C13" s="4" t="s">
        <v>440</v>
      </c>
      <c r="D13" s="4" t="s">
        <v>443</v>
      </c>
      <c r="E13" s="4" t="s">
        <v>442</v>
      </c>
      <c r="F13" s="4" t="s">
        <v>442</v>
      </c>
      <c r="G13" s="4" t="s">
        <v>442</v>
      </c>
      <c r="H13" s="4" t="s">
        <v>442</v>
      </c>
      <c r="I13" s="4" t="s">
        <v>440</v>
      </c>
      <c r="J13" s="4" t="s">
        <v>442</v>
      </c>
      <c r="K13" s="4" t="s">
        <v>442</v>
      </c>
      <c r="L13" s="4" t="s">
        <v>442</v>
      </c>
      <c r="M13" s="4" t="s">
        <v>442</v>
      </c>
      <c r="N13" s="60">
        <f t="shared" si="0"/>
        <v>0.81818181818181823</v>
      </c>
      <c r="O13" s="60">
        <f t="shared" si="1"/>
        <v>9.0909090909090912E-2</v>
      </c>
      <c r="P13" s="60">
        <f t="shared" si="2"/>
        <v>0</v>
      </c>
      <c r="Q13" s="60">
        <f t="shared" si="3"/>
        <v>0</v>
      </c>
      <c r="R13" s="61">
        <f t="shared" si="4"/>
        <v>9.0909090909090912E-2</v>
      </c>
    </row>
    <row r="14" spans="1:18">
      <c r="A14" s="5">
        <v>4</v>
      </c>
      <c r="B14" s="21" t="s">
        <v>429</v>
      </c>
      <c r="C14" s="4" t="s">
        <v>441</v>
      </c>
      <c r="D14" s="4" t="s">
        <v>440</v>
      </c>
      <c r="E14" s="4" t="s">
        <v>442</v>
      </c>
      <c r="F14" s="4" t="s">
        <v>442</v>
      </c>
      <c r="G14" s="4" t="s">
        <v>442</v>
      </c>
      <c r="H14" s="4" t="s">
        <v>442</v>
      </c>
      <c r="I14" s="4" t="s">
        <v>440</v>
      </c>
      <c r="J14" s="4" t="s">
        <v>440</v>
      </c>
      <c r="K14" s="4" t="s">
        <v>442</v>
      </c>
      <c r="L14" s="4" t="s">
        <v>442</v>
      </c>
      <c r="M14" s="4" t="s">
        <v>442</v>
      </c>
      <c r="N14" s="60">
        <f t="shared" si="0"/>
        <v>0.63636363636363635</v>
      </c>
      <c r="O14" s="60">
        <f t="shared" si="1"/>
        <v>0.27272727272727271</v>
      </c>
      <c r="P14" s="60">
        <f t="shared" si="2"/>
        <v>0</v>
      </c>
      <c r="Q14" s="60">
        <f t="shared" si="3"/>
        <v>0</v>
      </c>
      <c r="R14" s="61">
        <f t="shared" si="4"/>
        <v>0.27272727272727271</v>
      </c>
    </row>
    <row r="15" spans="1:18">
      <c r="A15" s="2">
        <v>5</v>
      </c>
      <c r="B15" s="21" t="s">
        <v>433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442</v>
      </c>
      <c r="H15" s="4" t="s">
        <v>442</v>
      </c>
      <c r="I15" s="4" t="s">
        <v>442</v>
      </c>
      <c r="J15" s="4" t="s">
        <v>442</v>
      </c>
      <c r="K15" s="4" t="s">
        <v>442</v>
      </c>
      <c r="L15" s="4" t="s">
        <v>442</v>
      </c>
      <c r="M15" s="4" t="s">
        <v>442</v>
      </c>
      <c r="N15" s="60">
        <f t="shared" si="0"/>
        <v>1</v>
      </c>
      <c r="O15" s="60">
        <f t="shared" si="1"/>
        <v>0</v>
      </c>
      <c r="P15" s="60">
        <f t="shared" si="2"/>
        <v>0</v>
      </c>
      <c r="Q15" s="60">
        <f t="shared" si="3"/>
        <v>0</v>
      </c>
      <c r="R15" s="61">
        <f t="shared" si="4"/>
        <v>0</v>
      </c>
    </row>
    <row r="16" spans="1:18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442</v>
      </c>
      <c r="H16" s="4" t="s">
        <v>442</v>
      </c>
      <c r="I16" s="4" t="s">
        <v>442</v>
      </c>
      <c r="J16" s="4" t="s">
        <v>442</v>
      </c>
      <c r="K16" s="4" t="s">
        <v>442</v>
      </c>
      <c r="L16" s="4" t="s">
        <v>442</v>
      </c>
      <c r="M16" s="4" t="s">
        <v>442</v>
      </c>
      <c r="N16" s="60">
        <f t="shared" si="0"/>
        <v>1</v>
      </c>
      <c r="O16" s="60">
        <f t="shared" si="1"/>
        <v>0</v>
      </c>
      <c r="P16" s="60">
        <f t="shared" si="2"/>
        <v>0</v>
      </c>
      <c r="Q16" s="60">
        <f t="shared" si="3"/>
        <v>0</v>
      </c>
      <c r="R16" s="61">
        <f t="shared" si="4"/>
        <v>0</v>
      </c>
    </row>
    <row r="17" spans="1:18">
      <c r="A17" s="2">
        <v>7</v>
      </c>
      <c r="B17" s="21" t="s">
        <v>411</v>
      </c>
      <c r="C17" s="4" t="s">
        <v>440</v>
      </c>
      <c r="D17" s="4" t="s">
        <v>440</v>
      </c>
      <c r="E17" s="4" t="s">
        <v>442</v>
      </c>
      <c r="F17" s="4" t="s">
        <v>442</v>
      </c>
      <c r="G17" s="4" t="s">
        <v>442</v>
      </c>
      <c r="H17" s="4" t="s">
        <v>442</v>
      </c>
      <c r="I17" s="4" t="s">
        <v>440</v>
      </c>
      <c r="J17" s="4" t="s">
        <v>442</v>
      </c>
      <c r="K17" s="4" t="s">
        <v>442</v>
      </c>
      <c r="L17" s="4" t="s">
        <v>442</v>
      </c>
      <c r="M17" s="4" t="s">
        <v>442</v>
      </c>
      <c r="N17" s="60">
        <f t="shared" si="0"/>
        <v>0.72727272727272729</v>
      </c>
      <c r="O17" s="60">
        <f t="shared" si="1"/>
        <v>0.18181818181818182</v>
      </c>
      <c r="P17" s="60">
        <f t="shared" si="2"/>
        <v>0</v>
      </c>
      <c r="Q17" s="60">
        <f t="shared" si="3"/>
        <v>0</v>
      </c>
      <c r="R17" s="61">
        <f t="shared" si="4"/>
        <v>0.18181818181818182</v>
      </c>
    </row>
    <row r="18" spans="1:18">
      <c r="A18" s="5">
        <v>8</v>
      </c>
      <c r="B18" s="21" t="s">
        <v>412</v>
      </c>
      <c r="C18" s="4" t="s">
        <v>440</v>
      </c>
      <c r="D18" s="4" t="s">
        <v>440</v>
      </c>
      <c r="E18" s="4" t="s">
        <v>442</v>
      </c>
      <c r="F18" s="4" t="s">
        <v>442</v>
      </c>
      <c r="G18" s="4" t="s">
        <v>442</v>
      </c>
      <c r="H18" s="4" t="s">
        <v>442</v>
      </c>
      <c r="I18" s="4" t="s">
        <v>442</v>
      </c>
      <c r="J18" s="4" t="s">
        <v>442</v>
      </c>
      <c r="K18" s="4" t="s">
        <v>442</v>
      </c>
      <c r="L18" s="4" t="s">
        <v>442</v>
      </c>
      <c r="M18" s="4" t="s">
        <v>442</v>
      </c>
      <c r="N18" s="60">
        <f t="shared" si="0"/>
        <v>0.81818181818181823</v>
      </c>
      <c r="O18" s="60">
        <f t="shared" si="1"/>
        <v>9.0909090909090912E-2</v>
      </c>
      <c r="P18" s="60">
        <f t="shared" si="2"/>
        <v>0</v>
      </c>
      <c r="Q18" s="60">
        <f t="shared" si="3"/>
        <v>0</v>
      </c>
      <c r="R18" s="61">
        <f t="shared" si="4"/>
        <v>9.0909090909090912E-2</v>
      </c>
    </row>
    <row r="19" spans="1:18">
      <c r="A19" s="2">
        <v>9</v>
      </c>
      <c r="B19" s="21" t="s">
        <v>413</v>
      </c>
      <c r="C19" s="4" t="s">
        <v>440</v>
      </c>
      <c r="D19" s="4" t="s">
        <v>442</v>
      </c>
      <c r="E19" s="4" t="s">
        <v>442</v>
      </c>
      <c r="F19" s="4" t="s">
        <v>442</v>
      </c>
      <c r="G19" s="4" t="s">
        <v>442</v>
      </c>
      <c r="H19" s="4" t="s">
        <v>442</v>
      </c>
      <c r="I19" s="4" t="s">
        <v>440</v>
      </c>
      <c r="J19" s="4" t="s">
        <v>442</v>
      </c>
      <c r="K19" s="4" t="s">
        <v>442</v>
      </c>
      <c r="L19" s="4" t="s">
        <v>442</v>
      </c>
      <c r="M19" s="4" t="s">
        <v>442</v>
      </c>
      <c r="N19" s="60">
        <f t="shared" si="0"/>
        <v>0.81818181818181823</v>
      </c>
      <c r="O19" s="60">
        <f t="shared" si="1"/>
        <v>9.0909090909090912E-2</v>
      </c>
      <c r="P19" s="60">
        <f t="shared" si="2"/>
        <v>0</v>
      </c>
      <c r="Q19" s="60">
        <f t="shared" si="3"/>
        <v>0</v>
      </c>
      <c r="R19" s="61">
        <f t="shared" si="4"/>
        <v>9.0909090909090912E-2</v>
      </c>
    </row>
    <row r="20" spans="1:18">
      <c r="A20" s="5">
        <v>10</v>
      </c>
      <c r="B20" s="21" t="s">
        <v>414</v>
      </c>
      <c r="C20" s="4" t="s">
        <v>440</v>
      </c>
      <c r="D20" s="4" t="s">
        <v>442</v>
      </c>
      <c r="E20" s="4" t="s">
        <v>442</v>
      </c>
      <c r="F20" s="4" t="s">
        <v>442</v>
      </c>
      <c r="G20" s="4" t="s">
        <v>442</v>
      </c>
      <c r="H20" s="4" t="s">
        <v>442</v>
      </c>
      <c r="I20" s="4" t="s">
        <v>440</v>
      </c>
      <c r="J20" s="4" t="s">
        <v>442</v>
      </c>
      <c r="K20" s="4" t="s">
        <v>442</v>
      </c>
      <c r="L20" s="4" t="s">
        <v>442</v>
      </c>
      <c r="M20" s="4" t="s">
        <v>442</v>
      </c>
      <c r="N20" s="60">
        <f t="shared" si="0"/>
        <v>0.81818181818181823</v>
      </c>
      <c r="O20" s="60">
        <f t="shared" si="1"/>
        <v>9.0909090909090912E-2</v>
      </c>
      <c r="P20" s="60">
        <f t="shared" si="2"/>
        <v>0</v>
      </c>
      <c r="Q20" s="60">
        <f t="shared" si="3"/>
        <v>0</v>
      </c>
      <c r="R20" s="61">
        <f t="shared" si="4"/>
        <v>9.0909090909090912E-2</v>
      </c>
    </row>
    <row r="21" spans="1:18">
      <c r="A21" s="2">
        <v>11</v>
      </c>
      <c r="B21" s="21" t="s">
        <v>415</v>
      </c>
      <c r="C21" s="4" t="s">
        <v>440</v>
      </c>
      <c r="D21" s="4" t="s">
        <v>440</v>
      </c>
      <c r="E21" s="4" t="s">
        <v>442</v>
      </c>
      <c r="F21" s="4" t="s">
        <v>442</v>
      </c>
      <c r="G21" s="4" t="s">
        <v>442</v>
      </c>
      <c r="H21" s="4" t="s">
        <v>442</v>
      </c>
      <c r="I21" s="4" t="s">
        <v>442</v>
      </c>
      <c r="J21" s="4" t="s">
        <v>442</v>
      </c>
      <c r="K21" s="4" t="s">
        <v>442</v>
      </c>
      <c r="L21" s="4" t="s">
        <v>442</v>
      </c>
      <c r="M21" s="4" t="s">
        <v>442</v>
      </c>
      <c r="N21" s="60">
        <f t="shared" si="0"/>
        <v>0.81818181818181823</v>
      </c>
      <c r="O21" s="60">
        <f t="shared" si="1"/>
        <v>9.0909090909090912E-2</v>
      </c>
      <c r="P21" s="60">
        <f t="shared" si="2"/>
        <v>0</v>
      </c>
      <c r="Q21" s="60">
        <f t="shared" si="3"/>
        <v>0</v>
      </c>
      <c r="R21" s="61">
        <f t="shared" si="4"/>
        <v>9.0909090909090912E-2</v>
      </c>
    </row>
    <row r="22" spans="1:18">
      <c r="A22" s="5">
        <v>12</v>
      </c>
      <c r="B22" s="21" t="s">
        <v>416</v>
      </c>
      <c r="C22" s="4" t="s">
        <v>442</v>
      </c>
      <c r="D22" s="4" t="s">
        <v>440</v>
      </c>
      <c r="E22" s="4" t="s">
        <v>442</v>
      </c>
      <c r="F22" s="4" t="s">
        <v>442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442</v>
      </c>
      <c r="L22" s="4" t="s">
        <v>442</v>
      </c>
      <c r="M22" s="4" t="s">
        <v>442</v>
      </c>
      <c r="N22" s="60">
        <f t="shared" si="0"/>
        <v>0.90909090909090906</v>
      </c>
      <c r="O22" s="60">
        <f t="shared" si="1"/>
        <v>9.0909090909090912E-2</v>
      </c>
      <c r="P22" s="60">
        <f t="shared" si="2"/>
        <v>0</v>
      </c>
      <c r="Q22" s="60">
        <f t="shared" si="3"/>
        <v>0</v>
      </c>
      <c r="R22" s="61">
        <f t="shared" si="4"/>
        <v>9.0909090909090912E-2</v>
      </c>
    </row>
    <row r="23" spans="1:18">
      <c r="A23" s="2">
        <v>13</v>
      </c>
      <c r="B23" s="21" t="s">
        <v>417</v>
      </c>
      <c r="C23" s="4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442</v>
      </c>
      <c r="L23" s="4" t="s">
        <v>442</v>
      </c>
      <c r="M23" s="4" t="s">
        <v>442</v>
      </c>
      <c r="N23" s="60">
        <f t="shared" si="0"/>
        <v>1</v>
      </c>
      <c r="O23" s="60">
        <f t="shared" si="1"/>
        <v>0</v>
      </c>
      <c r="P23" s="60">
        <f t="shared" si="2"/>
        <v>0</v>
      </c>
      <c r="Q23" s="60">
        <f t="shared" si="3"/>
        <v>0</v>
      </c>
      <c r="R23" s="61">
        <f t="shared" si="4"/>
        <v>0</v>
      </c>
    </row>
    <row r="24" spans="1:18">
      <c r="A24" s="5">
        <v>14</v>
      </c>
      <c r="B24" s="21" t="s">
        <v>418</v>
      </c>
      <c r="C24" s="4" t="s">
        <v>442</v>
      </c>
      <c r="D24" s="4" t="s">
        <v>442</v>
      </c>
      <c r="E24" s="4" t="s">
        <v>442</v>
      </c>
      <c r="F24" s="4" t="s">
        <v>442</v>
      </c>
      <c r="G24" s="4" t="s">
        <v>442</v>
      </c>
      <c r="H24" s="4" t="s">
        <v>442</v>
      </c>
      <c r="I24" s="4" t="s">
        <v>442</v>
      </c>
      <c r="J24" s="4" t="s">
        <v>442</v>
      </c>
      <c r="K24" s="4" t="s">
        <v>442</v>
      </c>
      <c r="L24" s="4" t="s">
        <v>442</v>
      </c>
      <c r="M24" s="4" t="s">
        <v>442</v>
      </c>
      <c r="N24" s="60">
        <f t="shared" si="0"/>
        <v>1</v>
      </c>
      <c r="O24" s="60">
        <f t="shared" si="1"/>
        <v>0</v>
      </c>
      <c r="P24" s="60">
        <f t="shared" si="2"/>
        <v>0</v>
      </c>
      <c r="Q24" s="60">
        <f t="shared" si="3"/>
        <v>0</v>
      </c>
      <c r="R24" s="61">
        <f t="shared" si="4"/>
        <v>0</v>
      </c>
    </row>
    <row r="25" spans="1:18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442</v>
      </c>
      <c r="J25" s="4" t="s">
        <v>442</v>
      </c>
      <c r="K25" s="4" t="s">
        <v>442</v>
      </c>
      <c r="L25" s="4" t="s">
        <v>442</v>
      </c>
      <c r="M25" s="4" t="s">
        <v>442</v>
      </c>
      <c r="N25" s="60">
        <f t="shared" si="0"/>
        <v>1</v>
      </c>
      <c r="O25" s="60">
        <f t="shared" si="1"/>
        <v>0</v>
      </c>
      <c r="P25" s="60">
        <f t="shared" si="2"/>
        <v>0</v>
      </c>
      <c r="Q25" s="60">
        <f t="shared" si="3"/>
        <v>0</v>
      </c>
      <c r="R25" s="61">
        <f t="shared" si="4"/>
        <v>0</v>
      </c>
    </row>
    <row r="26" spans="1:18">
      <c r="A26" s="5">
        <v>16</v>
      </c>
      <c r="B26" s="21" t="s">
        <v>420</v>
      </c>
      <c r="C26" s="4" t="s">
        <v>440</v>
      </c>
      <c r="D26" s="4" t="s">
        <v>440</v>
      </c>
      <c r="E26" s="4" t="s">
        <v>442</v>
      </c>
      <c r="F26" s="4" t="s">
        <v>442</v>
      </c>
      <c r="G26" s="4" t="s">
        <v>442</v>
      </c>
      <c r="H26" s="4" t="s">
        <v>442</v>
      </c>
      <c r="I26" s="4" t="s">
        <v>440</v>
      </c>
      <c r="J26" s="4" t="s">
        <v>442</v>
      </c>
      <c r="K26" s="4" t="s">
        <v>442</v>
      </c>
      <c r="L26" s="4" t="s">
        <v>442</v>
      </c>
      <c r="M26" s="4" t="s">
        <v>442</v>
      </c>
      <c r="N26" s="60">
        <f t="shared" si="0"/>
        <v>0.72727272727272729</v>
      </c>
      <c r="O26" s="60">
        <f t="shared" si="1"/>
        <v>0.18181818181818182</v>
      </c>
      <c r="P26" s="60">
        <f t="shared" si="2"/>
        <v>0</v>
      </c>
      <c r="Q26" s="60">
        <f t="shared" si="3"/>
        <v>0</v>
      </c>
      <c r="R26" s="61">
        <f t="shared" si="4"/>
        <v>0.18181818181818182</v>
      </c>
    </row>
    <row r="27" spans="1:18">
      <c r="A27" s="2">
        <v>17</v>
      </c>
      <c r="B27" s="21" t="s">
        <v>421</v>
      </c>
      <c r="C27" s="4" t="s">
        <v>440</v>
      </c>
      <c r="D27" s="4" t="s">
        <v>440</v>
      </c>
      <c r="E27" s="4" t="s">
        <v>442</v>
      </c>
      <c r="F27" s="4" t="s">
        <v>442</v>
      </c>
      <c r="G27" s="4" t="s">
        <v>442</v>
      </c>
      <c r="H27" s="4" t="s">
        <v>442</v>
      </c>
      <c r="I27" s="4" t="s">
        <v>440</v>
      </c>
      <c r="J27" s="4" t="s">
        <v>442</v>
      </c>
      <c r="K27" s="4" t="s">
        <v>442</v>
      </c>
      <c r="L27" s="4" t="s">
        <v>442</v>
      </c>
      <c r="M27" s="4" t="s">
        <v>442</v>
      </c>
      <c r="N27" s="60">
        <f t="shared" si="0"/>
        <v>0.72727272727272729</v>
      </c>
      <c r="O27" s="60">
        <f t="shared" si="1"/>
        <v>0.18181818181818182</v>
      </c>
      <c r="P27" s="60">
        <f t="shared" si="2"/>
        <v>0</v>
      </c>
      <c r="Q27" s="60">
        <f t="shared" si="3"/>
        <v>0</v>
      </c>
      <c r="R27" s="61">
        <f t="shared" si="4"/>
        <v>0.18181818181818182</v>
      </c>
    </row>
    <row r="28" spans="1:18">
      <c r="A28" s="5">
        <v>18</v>
      </c>
      <c r="B28" s="21" t="s">
        <v>430</v>
      </c>
      <c r="C28" s="4" t="s">
        <v>440</v>
      </c>
      <c r="D28" s="4" t="s">
        <v>440</v>
      </c>
      <c r="E28" s="4" t="s">
        <v>442</v>
      </c>
      <c r="F28" s="4" t="s">
        <v>442</v>
      </c>
      <c r="G28" s="4" t="s">
        <v>442</v>
      </c>
      <c r="H28" s="4" t="s">
        <v>442</v>
      </c>
      <c r="I28" s="4" t="s">
        <v>440</v>
      </c>
      <c r="J28" s="4" t="s">
        <v>442</v>
      </c>
      <c r="K28" s="4" t="s">
        <v>442</v>
      </c>
      <c r="L28" s="4" t="s">
        <v>442</v>
      </c>
      <c r="M28" s="4" t="s">
        <v>442</v>
      </c>
      <c r="N28" s="60">
        <f t="shared" si="0"/>
        <v>0.72727272727272729</v>
      </c>
      <c r="O28" s="60">
        <f t="shared" si="1"/>
        <v>0.18181818181818182</v>
      </c>
      <c r="P28" s="60">
        <f t="shared" si="2"/>
        <v>0</v>
      </c>
      <c r="Q28" s="60">
        <f t="shared" si="3"/>
        <v>0</v>
      </c>
      <c r="R28" s="61">
        <f t="shared" si="4"/>
        <v>0.18181818181818182</v>
      </c>
    </row>
    <row r="29" spans="1:18">
      <c r="A29" s="2">
        <v>19</v>
      </c>
      <c r="B29" s="21" t="s">
        <v>422</v>
      </c>
      <c r="C29" s="4" t="s">
        <v>440</v>
      </c>
      <c r="D29" s="4" t="s">
        <v>440</v>
      </c>
      <c r="E29" s="4" t="s">
        <v>442</v>
      </c>
      <c r="F29" s="4" t="s">
        <v>442</v>
      </c>
      <c r="G29" s="4" t="s">
        <v>442</v>
      </c>
      <c r="H29" s="4" t="s">
        <v>442</v>
      </c>
      <c r="I29" s="4" t="s">
        <v>440</v>
      </c>
      <c r="J29" s="4" t="s">
        <v>442</v>
      </c>
      <c r="K29" s="4" t="s">
        <v>442</v>
      </c>
      <c r="L29" s="4" t="s">
        <v>442</v>
      </c>
      <c r="M29" s="4" t="s">
        <v>442</v>
      </c>
      <c r="N29" s="60">
        <f t="shared" si="0"/>
        <v>0.72727272727272729</v>
      </c>
      <c r="O29" s="60">
        <f t="shared" si="1"/>
        <v>0.18181818181818182</v>
      </c>
      <c r="P29" s="60">
        <f t="shared" si="2"/>
        <v>0</v>
      </c>
      <c r="Q29" s="60">
        <f t="shared" si="3"/>
        <v>0</v>
      </c>
      <c r="R29" s="61">
        <f t="shared" si="4"/>
        <v>0.18181818181818182</v>
      </c>
    </row>
    <row r="30" spans="1:18">
      <c r="A30" s="5">
        <v>20</v>
      </c>
      <c r="B30" s="21" t="s">
        <v>423</v>
      </c>
      <c r="C30" s="4" t="s">
        <v>440</v>
      </c>
      <c r="D30" s="4" t="s">
        <v>440</v>
      </c>
      <c r="E30" s="4" t="s">
        <v>442</v>
      </c>
      <c r="F30" s="4" t="s">
        <v>442</v>
      </c>
      <c r="G30" s="4" t="s">
        <v>442</v>
      </c>
      <c r="H30" s="4" t="s">
        <v>442</v>
      </c>
      <c r="I30" s="4" t="s">
        <v>442</v>
      </c>
      <c r="J30" s="4" t="s">
        <v>442</v>
      </c>
      <c r="K30" s="4" t="s">
        <v>442</v>
      </c>
      <c r="L30" s="4" t="s">
        <v>442</v>
      </c>
      <c r="M30" s="4" t="s">
        <v>442</v>
      </c>
      <c r="N30" s="60">
        <f t="shared" si="0"/>
        <v>0.81818181818181823</v>
      </c>
      <c r="O30" s="60">
        <f t="shared" si="1"/>
        <v>9.0909090909090912E-2</v>
      </c>
      <c r="P30" s="60">
        <f t="shared" si="2"/>
        <v>0</v>
      </c>
      <c r="Q30" s="60">
        <f t="shared" si="3"/>
        <v>0</v>
      </c>
      <c r="R30" s="61">
        <f t="shared" si="4"/>
        <v>9.0909090909090912E-2</v>
      </c>
    </row>
    <row r="31" spans="1:18">
      <c r="A31" s="2">
        <v>21</v>
      </c>
      <c r="B31" s="21" t="s">
        <v>424</v>
      </c>
      <c r="C31" s="4" t="s">
        <v>440</v>
      </c>
      <c r="D31" s="4" t="s">
        <v>442</v>
      </c>
      <c r="E31" s="4" t="s">
        <v>442</v>
      </c>
      <c r="F31" s="4" t="s">
        <v>442</v>
      </c>
      <c r="G31" s="4" t="s">
        <v>442</v>
      </c>
      <c r="H31" s="4" t="s">
        <v>442</v>
      </c>
      <c r="I31" s="4" t="s">
        <v>442</v>
      </c>
      <c r="J31" s="4" t="s">
        <v>442</v>
      </c>
      <c r="K31" s="4" t="s">
        <v>442</v>
      </c>
      <c r="L31" s="4" t="s">
        <v>442</v>
      </c>
      <c r="M31" s="4" t="s">
        <v>442</v>
      </c>
      <c r="N31" s="60">
        <f t="shared" si="0"/>
        <v>0.90909090909090906</v>
      </c>
      <c r="O31" s="60">
        <f t="shared" si="1"/>
        <v>0</v>
      </c>
      <c r="P31" s="60">
        <f t="shared" si="2"/>
        <v>0</v>
      </c>
      <c r="Q31" s="60">
        <f t="shared" si="3"/>
        <v>0</v>
      </c>
      <c r="R31" s="61">
        <f t="shared" si="4"/>
        <v>0</v>
      </c>
    </row>
    <row r="32" spans="1:18">
      <c r="A32" s="5">
        <v>22</v>
      </c>
      <c r="B32" s="21" t="s">
        <v>425</v>
      </c>
      <c r="C32" s="4" t="s">
        <v>440</v>
      </c>
      <c r="D32" s="4" t="s">
        <v>440</v>
      </c>
      <c r="E32" s="4" t="s">
        <v>442</v>
      </c>
      <c r="F32" s="4" t="s">
        <v>442</v>
      </c>
      <c r="G32" s="4" t="s">
        <v>442</v>
      </c>
      <c r="H32" s="4" t="s">
        <v>442</v>
      </c>
      <c r="I32" s="4" t="s">
        <v>440</v>
      </c>
      <c r="J32" s="4" t="s">
        <v>442</v>
      </c>
      <c r="K32" s="4" t="s">
        <v>442</v>
      </c>
      <c r="L32" s="4" t="s">
        <v>442</v>
      </c>
      <c r="M32" s="4" t="s">
        <v>442</v>
      </c>
      <c r="N32" s="60">
        <f t="shared" si="0"/>
        <v>0.72727272727272729</v>
      </c>
      <c r="O32" s="60">
        <f t="shared" si="1"/>
        <v>0.18181818181818182</v>
      </c>
      <c r="P32" s="60">
        <f t="shared" si="2"/>
        <v>0</v>
      </c>
      <c r="Q32" s="60">
        <f t="shared" si="3"/>
        <v>0</v>
      </c>
      <c r="R32" s="61">
        <f t="shared" si="4"/>
        <v>0.18181818181818182</v>
      </c>
    </row>
    <row r="33" spans="1:18">
      <c r="A33" s="2">
        <v>23</v>
      </c>
      <c r="B33" s="21" t="s">
        <v>426</v>
      </c>
      <c r="C33" s="4" t="s">
        <v>442</v>
      </c>
      <c r="D33" s="4" t="s">
        <v>442</v>
      </c>
      <c r="E33" s="4" t="s">
        <v>442</v>
      </c>
      <c r="F33" s="4" t="s">
        <v>442</v>
      </c>
      <c r="G33" s="4" t="s">
        <v>442</v>
      </c>
      <c r="H33" s="4" t="s">
        <v>442</v>
      </c>
      <c r="I33" s="4" t="s">
        <v>442</v>
      </c>
      <c r="J33" s="4" t="s">
        <v>442</v>
      </c>
      <c r="K33" s="4" t="s">
        <v>442</v>
      </c>
      <c r="L33" s="4" t="s">
        <v>442</v>
      </c>
      <c r="M33" s="4" t="s">
        <v>442</v>
      </c>
      <c r="N33" s="60">
        <f t="shared" si="0"/>
        <v>1</v>
      </c>
      <c r="O33" s="60">
        <f t="shared" si="1"/>
        <v>0</v>
      </c>
      <c r="P33" s="60">
        <f t="shared" si="2"/>
        <v>0</v>
      </c>
      <c r="Q33" s="60">
        <f t="shared" si="3"/>
        <v>0</v>
      </c>
      <c r="R33" s="61">
        <f t="shared" si="4"/>
        <v>0</v>
      </c>
    </row>
    <row r="34" spans="1:18">
      <c r="A34" s="5">
        <v>24</v>
      </c>
      <c r="B34" s="21" t="s">
        <v>427</v>
      </c>
      <c r="C34" s="4" t="s">
        <v>440</v>
      </c>
      <c r="D34" s="4" t="s">
        <v>440</v>
      </c>
      <c r="E34" s="4" t="s">
        <v>442</v>
      </c>
      <c r="F34" s="4" t="s">
        <v>442</v>
      </c>
      <c r="G34" s="4" t="s">
        <v>442</v>
      </c>
      <c r="H34" s="4" t="s">
        <v>442</v>
      </c>
      <c r="I34" s="4" t="s">
        <v>440</v>
      </c>
      <c r="J34" s="4" t="s">
        <v>442</v>
      </c>
      <c r="K34" s="4" t="s">
        <v>442</v>
      </c>
      <c r="L34" s="4" t="s">
        <v>442</v>
      </c>
      <c r="M34" s="4" t="s">
        <v>442</v>
      </c>
      <c r="N34" s="60">
        <f t="shared" si="0"/>
        <v>0.72727272727272729</v>
      </c>
      <c r="O34" s="60">
        <f t="shared" si="1"/>
        <v>0.18181818181818182</v>
      </c>
      <c r="P34" s="60">
        <f t="shared" si="2"/>
        <v>0</v>
      </c>
      <c r="Q34" s="60">
        <f t="shared" si="3"/>
        <v>0</v>
      </c>
      <c r="R34" s="61">
        <f t="shared" si="4"/>
        <v>0.18181818181818182</v>
      </c>
    </row>
    <row r="35" spans="1:18">
      <c r="A35" s="2">
        <v>25</v>
      </c>
      <c r="B35" s="21" t="s">
        <v>428</v>
      </c>
      <c r="C35" s="4" t="s">
        <v>440</v>
      </c>
      <c r="D35" s="4" t="s">
        <v>440</v>
      </c>
      <c r="E35" s="4" t="s">
        <v>442</v>
      </c>
      <c r="F35" s="4" t="s">
        <v>442</v>
      </c>
      <c r="G35" s="4" t="s">
        <v>442</v>
      </c>
      <c r="H35" s="4" t="s">
        <v>442</v>
      </c>
      <c r="I35" s="4" t="s">
        <v>440</v>
      </c>
      <c r="J35" s="4" t="s">
        <v>442</v>
      </c>
      <c r="K35" s="4" t="s">
        <v>442</v>
      </c>
      <c r="L35" s="4" t="s">
        <v>442</v>
      </c>
      <c r="M35" s="4" t="s">
        <v>442</v>
      </c>
      <c r="N35" s="60">
        <f t="shared" si="0"/>
        <v>0.72727272727272729</v>
      </c>
      <c r="O35" s="60">
        <f t="shared" si="1"/>
        <v>0.18181818181818182</v>
      </c>
      <c r="P35" s="60">
        <f t="shared" si="2"/>
        <v>0</v>
      </c>
      <c r="Q35" s="60">
        <f t="shared" si="3"/>
        <v>0</v>
      </c>
      <c r="R35" s="61">
        <f t="shared" si="4"/>
        <v>0.18181818181818182</v>
      </c>
    </row>
    <row r="36" spans="1:18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2"/>
      <c r="O36" s="12"/>
      <c r="P36" s="12"/>
      <c r="Q36" s="12"/>
      <c r="R36" s="13"/>
    </row>
    <row r="37" spans="1:18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2"/>
      <c r="O37" s="12"/>
      <c r="P37" s="12"/>
      <c r="Q37" s="12"/>
      <c r="R37" s="13"/>
    </row>
    <row r="38" spans="1:18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2"/>
      <c r="O38" s="12"/>
      <c r="P38" s="12"/>
      <c r="Q38" s="12"/>
      <c r="R38" s="13"/>
    </row>
    <row r="39" spans="1:18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2"/>
      <c r="O39" s="12"/>
      <c r="P39" s="12"/>
      <c r="Q39" s="12"/>
      <c r="R39" s="13"/>
    </row>
    <row r="40" spans="1:18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12"/>
      <c r="O40" s="12"/>
      <c r="P40" s="12"/>
      <c r="Q40" s="12"/>
      <c r="R40" s="13"/>
    </row>
    <row r="41" spans="1:18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12"/>
      <c r="O41" s="12"/>
      <c r="P41" s="12"/>
      <c r="Q41" s="12"/>
      <c r="R41" s="13"/>
    </row>
    <row r="42" spans="1:18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12"/>
      <c r="O42" s="12"/>
      <c r="P42" s="12"/>
      <c r="Q42" s="12"/>
      <c r="R42" s="13"/>
    </row>
    <row r="43" spans="1:18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12"/>
      <c r="O43" s="12"/>
      <c r="P43" s="12"/>
      <c r="Q43" s="12"/>
      <c r="R43" s="13"/>
    </row>
    <row r="44" spans="1:18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12"/>
      <c r="O44" s="12"/>
      <c r="P44" s="12"/>
      <c r="Q44" s="12"/>
      <c r="R44" s="13"/>
    </row>
    <row r="45" spans="1:18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12"/>
      <c r="O45" s="12"/>
      <c r="P45" s="12"/>
      <c r="Q45" s="12"/>
      <c r="R45" s="13"/>
    </row>
    <row r="46" spans="1:18">
      <c r="A46" s="102" t="s">
        <v>53</v>
      </c>
      <c r="B46" s="102"/>
      <c r="C46" s="59">
        <f>COUNTIF(C11:C45,"н")/COUNTA(C11:C45)</f>
        <v>0.28000000000000003</v>
      </c>
      <c r="D46" s="59">
        <f t="shared" ref="D46:M46" si="5">COUNTIF(D11:D45,"н")/COUNTA(D11:D45)</f>
        <v>0.48</v>
      </c>
      <c r="E46" s="59">
        <f t="shared" si="5"/>
        <v>1</v>
      </c>
      <c r="F46" s="59">
        <f t="shared" si="5"/>
        <v>1</v>
      </c>
      <c r="G46" s="59">
        <f t="shared" si="5"/>
        <v>1</v>
      </c>
      <c r="H46" s="59">
        <f t="shared" si="5"/>
        <v>1</v>
      </c>
      <c r="I46" s="59">
        <f t="shared" si="5"/>
        <v>0.52</v>
      </c>
      <c r="J46" s="59">
        <f t="shared" si="5"/>
        <v>0.96</v>
      </c>
      <c r="K46" s="59">
        <f t="shared" si="5"/>
        <v>1</v>
      </c>
      <c r="L46" s="59">
        <f t="shared" si="5"/>
        <v>1</v>
      </c>
      <c r="M46" s="59">
        <f t="shared" si="5"/>
        <v>1</v>
      </c>
      <c r="N46" s="87" t="s">
        <v>45</v>
      </c>
      <c r="O46" s="88"/>
      <c r="P46" s="88"/>
      <c r="Q46" s="88"/>
      <c r="R46" s="89"/>
    </row>
    <row r="47" spans="1:18">
      <c r="A47" s="102" t="s">
        <v>54</v>
      </c>
      <c r="B47" s="102"/>
      <c r="C47" s="59">
        <f>COUNTIF(C11:C45,"с")/COUNTA(C11:C45)</f>
        <v>0.68</v>
      </c>
      <c r="D47" s="59">
        <f t="shared" ref="D47:M47" si="6">COUNTIF(D11:D45,"с")/COUNTA(D11:D45)</f>
        <v>0.52</v>
      </c>
      <c r="E47" s="59">
        <f t="shared" si="6"/>
        <v>0</v>
      </c>
      <c r="F47" s="59">
        <f t="shared" si="6"/>
        <v>0</v>
      </c>
      <c r="G47" s="59">
        <f t="shared" si="6"/>
        <v>0</v>
      </c>
      <c r="H47" s="59">
        <f t="shared" si="6"/>
        <v>0</v>
      </c>
      <c r="I47" s="59">
        <f t="shared" si="6"/>
        <v>0.48</v>
      </c>
      <c r="J47" s="59">
        <f t="shared" si="6"/>
        <v>0.04</v>
      </c>
      <c r="K47" s="59">
        <f t="shared" si="6"/>
        <v>0</v>
      </c>
      <c r="L47" s="59">
        <f t="shared" si="6"/>
        <v>0</v>
      </c>
      <c r="M47" s="59">
        <f t="shared" si="6"/>
        <v>0</v>
      </c>
      <c r="N47" s="90" t="s">
        <v>46</v>
      </c>
      <c r="O47" s="91"/>
      <c r="P47" s="91"/>
      <c r="Q47" s="91"/>
      <c r="R47" s="92"/>
    </row>
    <row r="48" spans="1:18">
      <c r="A48" s="102" t="s">
        <v>55</v>
      </c>
      <c r="B48" s="102"/>
      <c r="C48" s="59">
        <f>COUNTIF(C11:C46,"д")/COUNTA(C12:C46)</f>
        <v>0.04</v>
      </c>
      <c r="D48" s="59">
        <f t="shared" ref="D48:M48" si="7">COUNTIF(D11:D46,"д")/COUNTA(D12:D46)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93" t="s">
        <v>47</v>
      </c>
      <c r="O48" s="94"/>
      <c r="P48" s="94"/>
      <c r="Q48" s="94"/>
      <c r="R48" s="95"/>
    </row>
    <row r="49" spans="1:18">
      <c r="A49" s="102" t="s">
        <v>56</v>
      </c>
      <c r="B49" s="102"/>
      <c r="C49" s="59">
        <f>COUNTIF(C11:C47,"в")/COUNTA(C13:C47)</f>
        <v>0</v>
      </c>
      <c r="D49" s="59">
        <f t="shared" ref="D49:M49" si="8">COUNTIF(D11:D47,"в")/COUNTA(D13:D47)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96" t="s">
        <v>48</v>
      </c>
      <c r="O49" s="97"/>
      <c r="P49" s="97"/>
      <c r="Q49" s="97"/>
      <c r="R49" s="92"/>
    </row>
    <row r="50" spans="1:18">
      <c r="A50" s="100" t="s">
        <v>57</v>
      </c>
      <c r="B50" s="100"/>
      <c r="C50" s="59">
        <f>SUM(C47:C49)</f>
        <v>0.72000000000000008</v>
      </c>
      <c r="D50" s="59">
        <f t="shared" ref="D50:M50" si="9">SUM(D47:D49)</f>
        <v>0.52</v>
      </c>
      <c r="E50" s="59">
        <f t="shared" si="9"/>
        <v>0</v>
      </c>
      <c r="F50" s="59">
        <f t="shared" si="9"/>
        <v>0</v>
      </c>
      <c r="G50" s="59">
        <f t="shared" si="9"/>
        <v>0</v>
      </c>
      <c r="H50" s="59">
        <f t="shared" si="9"/>
        <v>0</v>
      </c>
      <c r="I50" s="59">
        <f t="shared" si="9"/>
        <v>0.48</v>
      </c>
      <c r="J50" s="59">
        <f t="shared" si="9"/>
        <v>0.04</v>
      </c>
      <c r="K50" s="59">
        <f t="shared" si="9"/>
        <v>0</v>
      </c>
      <c r="L50" s="59">
        <f t="shared" si="9"/>
        <v>0</v>
      </c>
      <c r="M50" s="59">
        <f t="shared" si="9"/>
        <v>0</v>
      </c>
      <c r="N50" s="14" t="s">
        <v>49</v>
      </c>
      <c r="O50" s="14" t="s">
        <v>50</v>
      </c>
      <c r="P50" s="14" t="s">
        <v>51</v>
      </c>
      <c r="Q50" s="14" t="s">
        <v>52</v>
      </c>
      <c r="R50" s="15" t="s">
        <v>44</v>
      </c>
    </row>
    <row r="51" spans="1:18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62">
        <f>AVERAGE(N11:N45)</f>
        <v>0.83999999999999986</v>
      </c>
      <c r="O51" s="62">
        <f>AVERAGE(O11:O45)</f>
        <v>9.454545454545453E-2</v>
      </c>
      <c r="P51" s="62">
        <f>AVERAGE(P11:P45)</f>
        <v>0</v>
      </c>
      <c r="Q51" s="62">
        <f>AVERAGE(Q11:Q45)</f>
        <v>0</v>
      </c>
      <c r="R51" s="62">
        <f>AVERAGE(R11:R45)</f>
        <v>9.454545454545453E-2</v>
      </c>
    </row>
    <row r="56" spans="1:18" ht="15.75">
      <c r="A56" s="9" t="s">
        <v>25</v>
      </c>
      <c r="C56" s="11" t="s">
        <v>61</v>
      </c>
    </row>
    <row r="57" spans="1:18" ht="15" customHeight="1">
      <c r="A57" s="74" t="s">
        <v>0</v>
      </c>
      <c r="B57" s="76" t="s">
        <v>1</v>
      </c>
      <c r="C57" s="104" t="s">
        <v>336</v>
      </c>
      <c r="D57" s="115"/>
      <c r="E57" s="115"/>
      <c r="F57" s="115"/>
      <c r="G57" s="115"/>
      <c r="H57" s="115"/>
      <c r="I57" s="115"/>
      <c r="J57" s="115"/>
      <c r="K57" s="115"/>
      <c r="L57" s="104" t="s">
        <v>302</v>
      </c>
      <c r="M57" s="105"/>
      <c r="N57" s="98" t="s">
        <v>38</v>
      </c>
      <c r="O57" s="98"/>
      <c r="P57" s="98"/>
      <c r="Q57" s="98"/>
      <c r="R57" s="98"/>
    </row>
    <row r="58" spans="1:18" ht="15" customHeight="1">
      <c r="A58" s="74"/>
      <c r="B58" s="117"/>
      <c r="C58" s="82" t="s">
        <v>337</v>
      </c>
      <c r="D58" s="143" t="s">
        <v>338</v>
      </c>
      <c r="E58" s="114" t="s">
        <v>339</v>
      </c>
      <c r="F58" s="115"/>
      <c r="G58" s="115"/>
      <c r="H58" s="115"/>
      <c r="I58" s="110" t="s">
        <v>340</v>
      </c>
      <c r="J58" s="110" t="s">
        <v>341</v>
      </c>
      <c r="K58" s="110" t="s">
        <v>342</v>
      </c>
      <c r="L58" s="105"/>
      <c r="M58" s="105"/>
      <c r="N58" s="95" t="s">
        <v>39</v>
      </c>
      <c r="O58" s="95"/>
      <c r="P58" s="95"/>
      <c r="Q58" s="95"/>
      <c r="R58" s="95"/>
    </row>
    <row r="59" spans="1:18" ht="15" customHeight="1">
      <c r="A59" s="74"/>
      <c r="B59" s="117"/>
      <c r="C59" s="110"/>
      <c r="D59" s="143"/>
      <c r="E59" s="110" t="s">
        <v>343</v>
      </c>
      <c r="F59" s="110"/>
      <c r="G59" s="110"/>
      <c r="H59" s="110"/>
      <c r="I59" s="110"/>
      <c r="J59" s="110"/>
      <c r="K59" s="110"/>
      <c r="L59" s="82" t="s">
        <v>344</v>
      </c>
      <c r="M59" s="110" t="s">
        <v>345</v>
      </c>
      <c r="N59" s="99" t="s">
        <v>40</v>
      </c>
      <c r="O59" s="99" t="s">
        <v>41</v>
      </c>
      <c r="P59" s="99" t="s">
        <v>42</v>
      </c>
      <c r="Q59" s="99" t="s">
        <v>43</v>
      </c>
      <c r="R59" s="85" t="s">
        <v>44</v>
      </c>
    </row>
    <row r="60" spans="1:18" ht="15" customHeight="1">
      <c r="A60" s="74"/>
      <c r="B60" s="117"/>
      <c r="C60" s="110"/>
      <c r="D60" s="143"/>
      <c r="E60" s="82" t="s">
        <v>346</v>
      </c>
      <c r="F60" s="82" t="s">
        <v>347</v>
      </c>
      <c r="G60" s="143" t="s">
        <v>348</v>
      </c>
      <c r="H60" s="143" t="s">
        <v>349</v>
      </c>
      <c r="I60" s="110"/>
      <c r="J60" s="110"/>
      <c r="K60" s="110"/>
      <c r="L60" s="82"/>
      <c r="M60" s="105"/>
      <c r="N60" s="99"/>
      <c r="O60" s="99"/>
      <c r="P60" s="99"/>
      <c r="Q60" s="99"/>
      <c r="R60" s="85"/>
    </row>
    <row r="61" spans="1:18">
      <c r="A61" s="75"/>
      <c r="B61" s="117"/>
      <c r="C61" s="105"/>
      <c r="D61" s="143"/>
      <c r="E61" s="82"/>
      <c r="F61" s="82"/>
      <c r="G61" s="143"/>
      <c r="H61" s="143"/>
      <c r="I61" s="105"/>
      <c r="J61" s="105"/>
      <c r="K61" s="105"/>
      <c r="L61" s="82"/>
      <c r="M61" s="105"/>
      <c r="N61" s="99"/>
      <c r="O61" s="99"/>
      <c r="P61" s="99"/>
      <c r="Q61" s="99"/>
      <c r="R61" s="85"/>
    </row>
    <row r="62" spans="1:18">
      <c r="A62" s="2">
        <v>1</v>
      </c>
      <c r="B62" s="21" t="s">
        <v>438</v>
      </c>
      <c r="C62" s="4" t="s">
        <v>440</v>
      </c>
      <c r="D62" s="4" t="s">
        <v>440</v>
      </c>
      <c r="E62" s="4" t="s">
        <v>440</v>
      </c>
      <c r="F62" s="4" t="s">
        <v>440</v>
      </c>
      <c r="G62" s="4" t="s">
        <v>440</v>
      </c>
      <c r="H62" s="4" t="s">
        <v>440</v>
      </c>
      <c r="I62" s="4" t="s">
        <v>440</v>
      </c>
      <c r="J62" s="4" t="s">
        <v>440</v>
      </c>
      <c r="K62" s="4" t="s">
        <v>440</v>
      </c>
      <c r="L62" s="4" t="s">
        <v>440</v>
      </c>
      <c r="M62" s="4" t="s">
        <v>440</v>
      </c>
      <c r="N62" s="60">
        <f>COUNTIF(C62:M62,"н")/COUNTA(C62:M62)</f>
        <v>0</v>
      </c>
      <c r="O62" s="60">
        <f>COUNTIF(D62:N62,"с")/COUNTA(D62:N62)</f>
        <v>0.90909090909090906</v>
      </c>
      <c r="P62" s="60">
        <f>COUNTIF(E62:O62,"д")/COUNTA(E62:O62)</f>
        <v>0</v>
      </c>
      <c r="Q62" s="60">
        <f>COUNTIF(F62:P62,"в")/COUNTA(F62:P62)</f>
        <v>0</v>
      </c>
      <c r="R62" s="61">
        <f>SUM(O62:Q62)</f>
        <v>0.90909090909090906</v>
      </c>
    </row>
    <row r="63" spans="1:18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440</v>
      </c>
      <c r="G63" s="4" t="s">
        <v>440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440</v>
      </c>
      <c r="M63" s="4" t="s">
        <v>440</v>
      </c>
      <c r="N63" s="60">
        <f t="shared" ref="N63:N91" si="10">COUNTIF(C63:M63,"н")/COUNTA(C63:M63)</f>
        <v>0</v>
      </c>
      <c r="O63" s="60">
        <f t="shared" ref="O63:O91" si="11">COUNTIF(D63:N63,"с")/COUNTA(D63:N63)</f>
        <v>0.90909090909090906</v>
      </c>
      <c r="P63" s="60">
        <f t="shared" ref="P63:P91" si="12">COUNTIF(E63:O63,"д")/COUNTA(E63:O63)</f>
        <v>0</v>
      </c>
      <c r="Q63" s="60">
        <f t="shared" ref="Q63:Q91" si="13">COUNTIF(F63:P63,"в")/COUNTA(F63:P63)</f>
        <v>0</v>
      </c>
      <c r="R63" s="61">
        <f t="shared" ref="R63:R91" si="14">SUM(O63:Q63)</f>
        <v>0.90909090909090906</v>
      </c>
    </row>
    <row r="64" spans="1:18">
      <c r="A64" s="2">
        <v>3</v>
      </c>
      <c r="B64" s="21" t="s">
        <v>408</v>
      </c>
      <c r="C64" s="4" t="s">
        <v>440</v>
      </c>
      <c r="D64" s="4" t="s">
        <v>440</v>
      </c>
      <c r="E64" s="4" t="s">
        <v>440</v>
      </c>
      <c r="F64" s="4" t="s">
        <v>440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440</v>
      </c>
      <c r="L64" s="4" t="s">
        <v>440</v>
      </c>
      <c r="M64" s="4" t="s">
        <v>440</v>
      </c>
      <c r="N64" s="60">
        <f t="shared" si="10"/>
        <v>0</v>
      </c>
      <c r="O64" s="60">
        <f t="shared" si="11"/>
        <v>0.90909090909090906</v>
      </c>
      <c r="P64" s="60">
        <f t="shared" si="12"/>
        <v>0</v>
      </c>
      <c r="Q64" s="60">
        <f t="shared" si="13"/>
        <v>0</v>
      </c>
      <c r="R64" s="61">
        <f t="shared" si="14"/>
        <v>0.90909090909090906</v>
      </c>
    </row>
    <row r="65" spans="1:18">
      <c r="A65" s="5">
        <v>4</v>
      </c>
      <c r="B65" s="21" t="s">
        <v>429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60" t="e">
        <f t="shared" si="10"/>
        <v>#DIV/0!</v>
      </c>
      <c r="O65" s="60">
        <f t="shared" si="11"/>
        <v>0</v>
      </c>
      <c r="P65" s="60">
        <f t="shared" si="12"/>
        <v>0</v>
      </c>
      <c r="Q65" s="60">
        <f t="shared" si="13"/>
        <v>0</v>
      </c>
      <c r="R65" s="61">
        <f t="shared" si="14"/>
        <v>0</v>
      </c>
    </row>
    <row r="66" spans="1:18">
      <c r="A66" s="2">
        <v>5</v>
      </c>
      <c r="B66" s="21" t="s">
        <v>433</v>
      </c>
      <c r="C66" s="4" t="s">
        <v>440</v>
      </c>
      <c r="D66" s="4" t="s">
        <v>440</v>
      </c>
      <c r="E66" s="4" t="s">
        <v>440</v>
      </c>
      <c r="F66" s="4" t="s">
        <v>442</v>
      </c>
      <c r="G66" s="4" t="s">
        <v>442</v>
      </c>
      <c r="H66" s="4" t="s">
        <v>442</v>
      </c>
      <c r="I66" s="4" t="s">
        <v>442</v>
      </c>
      <c r="J66" s="4" t="s">
        <v>442</v>
      </c>
      <c r="K66" s="4" t="s">
        <v>442</v>
      </c>
      <c r="L66" s="4" t="s">
        <v>442</v>
      </c>
      <c r="M66" s="4" t="s">
        <v>442</v>
      </c>
      <c r="N66" s="60">
        <f t="shared" si="10"/>
        <v>0.72727272727272729</v>
      </c>
      <c r="O66" s="60">
        <f t="shared" si="11"/>
        <v>0.18181818181818182</v>
      </c>
      <c r="P66" s="60">
        <f t="shared" si="12"/>
        <v>0</v>
      </c>
      <c r="Q66" s="60">
        <f t="shared" si="13"/>
        <v>0</v>
      </c>
      <c r="R66" s="61">
        <f t="shared" si="14"/>
        <v>0.18181818181818182</v>
      </c>
    </row>
    <row r="67" spans="1:18">
      <c r="A67" s="5">
        <v>6</v>
      </c>
      <c r="B67" s="21" t="s">
        <v>410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0" t="e">
        <f t="shared" si="10"/>
        <v>#DIV/0!</v>
      </c>
      <c r="O67" s="60">
        <f t="shared" si="11"/>
        <v>0</v>
      </c>
      <c r="P67" s="60">
        <f t="shared" si="12"/>
        <v>0</v>
      </c>
      <c r="Q67" s="60">
        <f t="shared" si="13"/>
        <v>0</v>
      </c>
      <c r="R67" s="61">
        <f t="shared" si="14"/>
        <v>0</v>
      </c>
    </row>
    <row r="68" spans="1:18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440</v>
      </c>
      <c r="H68" s="4" t="s">
        <v>440</v>
      </c>
      <c r="I68" s="4" t="s">
        <v>440</v>
      </c>
      <c r="J68" s="4" t="s">
        <v>440</v>
      </c>
      <c r="K68" s="4" t="s">
        <v>440</v>
      </c>
      <c r="L68" s="4" t="s">
        <v>440</v>
      </c>
      <c r="M68" s="4" t="s">
        <v>440</v>
      </c>
      <c r="N68" s="60">
        <f t="shared" si="10"/>
        <v>0</v>
      </c>
      <c r="O68" s="60">
        <f t="shared" si="11"/>
        <v>0.90909090909090906</v>
      </c>
      <c r="P68" s="60">
        <f t="shared" si="12"/>
        <v>0</v>
      </c>
      <c r="Q68" s="60">
        <f t="shared" si="13"/>
        <v>0</v>
      </c>
      <c r="R68" s="61">
        <f t="shared" si="14"/>
        <v>0.90909090909090906</v>
      </c>
    </row>
    <row r="69" spans="1:18">
      <c r="A69" s="5">
        <v>8</v>
      </c>
      <c r="B69" s="21" t="s">
        <v>412</v>
      </c>
      <c r="C69" s="4" t="s">
        <v>440</v>
      </c>
      <c r="D69" s="4" t="s">
        <v>440</v>
      </c>
      <c r="E69" s="4" t="s">
        <v>440</v>
      </c>
      <c r="F69" s="4" t="s">
        <v>440</v>
      </c>
      <c r="G69" s="4" t="s">
        <v>440</v>
      </c>
      <c r="H69" s="4" t="s">
        <v>442</v>
      </c>
      <c r="I69" s="4" t="s">
        <v>442</v>
      </c>
      <c r="J69" s="4" t="s">
        <v>442</v>
      </c>
      <c r="K69" s="4" t="s">
        <v>442</v>
      </c>
      <c r="L69" s="4" t="s">
        <v>442</v>
      </c>
      <c r="M69" s="4" t="s">
        <v>442</v>
      </c>
      <c r="N69" s="60">
        <f t="shared" si="10"/>
        <v>0.54545454545454541</v>
      </c>
      <c r="O69" s="60">
        <f t="shared" si="11"/>
        <v>0.36363636363636365</v>
      </c>
      <c r="P69" s="60">
        <f t="shared" si="12"/>
        <v>0</v>
      </c>
      <c r="Q69" s="60">
        <f t="shared" si="13"/>
        <v>0</v>
      </c>
      <c r="R69" s="61">
        <f t="shared" si="14"/>
        <v>0.36363636363636365</v>
      </c>
    </row>
    <row r="70" spans="1:18">
      <c r="A70" s="2">
        <v>9</v>
      </c>
      <c r="B70" s="21" t="s">
        <v>413</v>
      </c>
      <c r="C70" s="4" t="s">
        <v>440</v>
      </c>
      <c r="D70" s="4" t="s">
        <v>440</v>
      </c>
      <c r="E70" s="4" t="s">
        <v>440</v>
      </c>
      <c r="F70" s="4" t="s">
        <v>440</v>
      </c>
      <c r="G70" s="4" t="s">
        <v>440</v>
      </c>
      <c r="H70" s="4" t="s">
        <v>440</v>
      </c>
      <c r="I70" s="4" t="s">
        <v>440</v>
      </c>
      <c r="J70" s="4" t="s">
        <v>440</v>
      </c>
      <c r="K70" s="4" t="s">
        <v>440</v>
      </c>
      <c r="L70" s="4" t="s">
        <v>440</v>
      </c>
      <c r="M70" s="4" t="s">
        <v>440</v>
      </c>
      <c r="N70" s="60">
        <f t="shared" si="10"/>
        <v>0</v>
      </c>
      <c r="O70" s="60">
        <f t="shared" si="11"/>
        <v>0.90909090909090906</v>
      </c>
      <c r="P70" s="60">
        <f t="shared" si="12"/>
        <v>0</v>
      </c>
      <c r="Q70" s="60">
        <f t="shared" si="13"/>
        <v>0</v>
      </c>
      <c r="R70" s="61">
        <f t="shared" si="14"/>
        <v>0.90909090909090906</v>
      </c>
    </row>
    <row r="71" spans="1:18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440</v>
      </c>
      <c r="G71" s="4" t="s">
        <v>440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440</v>
      </c>
      <c r="M71" s="4" t="s">
        <v>440</v>
      </c>
      <c r="N71" s="60">
        <f t="shared" si="10"/>
        <v>0</v>
      </c>
      <c r="O71" s="60">
        <f t="shared" si="11"/>
        <v>0.90909090909090906</v>
      </c>
      <c r="P71" s="60">
        <f t="shared" si="12"/>
        <v>0</v>
      </c>
      <c r="Q71" s="60">
        <f t="shared" si="13"/>
        <v>0</v>
      </c>
      <c r="R71" s="61">
        <f t="shared" si="14"/>
        <v>0.90909090909090906</v>
      </c>
    </row>
    <row r="72" spans="1:18">
      <c r="A72" s="2">
        <v>11</v>
      </c>
      <c r="B72" s="21" t="s">
        <v>415</v>
      </c>
      <c r="C72" s="4" t="s">
        <v>440</v>
      </c>
      <c r="D72" s="4" t="s">
        <v>440</v>
      </c>
      <c r="E72" s="4" t="s">
        <v>440</v>
      </c>
      <c r="F72" s="4" t="s">
        <v>440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440</v>
      </c>
      <c r="L72" s="4" t="s">
        <v>440</v>
      </c>
      <c r="M72" s="4" t="s">
        <v>440</v>
      </c>
      <c r="N72" s="60">
        <f t="shared" si="10"/>
        <v>0</v>
      </c>
      <c r="O72" s="60">
        <f t="shared" si="11"/>
        <v>0.90909090909090906</v>
      </c>
      <c r="P72" s="60">
        <f t="shared" si="12"/>
        <v>0</v>
      </c>
      <c r="Q72" s="60">
        <f t="shared" si="13"/>
        <v>0</v>
      </c>
      <c r="R72" s="61">
        <f t="shared" si="14"/>
        <v>0.90909090909090906</v>
      </c>
    </row>
    <row r="73" spans="1:18">
      <c r="A73" s="5">
        <v>12</v>
      </c>
      <c r="B73" s="21" t="s">
        <v>416</v>
      </c>
      <c r="C73" s="4" t="s">
        <v>440</v>
      </c>
      <c r="D73" s="4" t="s">
        <v>440</v>
      </c>
      <c r="E73" s="4" t="s">
        <v>440</v>
      </c>
      <c r="F73" s="4" t="s">
        <v>442</v>
      </c>
      <c r="G73" s="4" t="s">
        <v>442</v>
      </c>
      <c r="H73" s="4" t="s">
        <v>442</v>
      </c>
      <c r="I73" s="4" t="s">
        <v>442</v>
      </c>
      <c r="J73" s="4" t="s">
        <v>442</v>
      </c>
      <c r="K73" s="4" t="s">
        <v>442</v>
      </c>
      <c r="L73" s="4" t="s">
        <v>442</v>
      </c>
      <c r="M73" s="4" t="s">
        <v>442</v>
      </c>
      <c r="N73" s="60">
        <f t="shared" si="10"/>
        <v>0.72727272727272729</v>
      </c>
      <c r="O73" s="60">
        <f t="shared" si="11"/>
        <v>0.18181818181818182</v>
      </c>
      <c r="P73" s="60">
        <f t="shared" si="12"/>
        <v>0</v>
      </c>
      <c r="Q73" s="60">
        <f t="shared" si="13"/>
        <v>0</v>
      </c>
      <c r="R73" s="61">
        <f t="shared" si="14"/>
        <v>0.18181818181818182</v>
      </c>
    </row>
    <row r="74" spans="1:18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440</v>
      </c>
      <c r="G74" s="4" t="s">
        <v>440</v>
      </c>
      <c r="H74" s="4" t="s">
        <v>440</v>
      </c>
      <c r="I74" s="4" t="s">
        <v>440</v>
      </c>
      <c r="J74" s="4" t="s">
        <v>440</v>
      </c>
      <c r="K74" s="4" t="s">
        <v>440</v>
      </c>
      <c r="L74" s="4" t="s">
        <v>440</v>
      </c>
      <c r="M74" s="4" t="s">
        <v>440</v>
      </c>
      <c r="N74" s="60">
        <f t="shared" si="10"/>
        <v>0</v>
      </c>
      <c r="O74" s="60">
        <f t="shared" si="11"/>
        <v>0.90909090909090906</v>
      </c>
      <c r="P74" s="60">
        <f t="shared" si="12"/>
        <v>0</v>
      </c>
      <c r="Q74" s="60">
        <f t="shared" si="13"/>
        <v>0</v>
      </c>
      <c r="R74" s="61">
        <f t="shared" si="14"/>
        <v>0.90909090909090906</v>
      </c>
    </row>
    <row r="75" spans="1:18">
      <c r="A75" s="5">
        <v>14</v>
      </c>
      <c r="B75" s="21" t="s">
        <v>418</v>
      </c>
      <c r="C75" s="4" t="s">
        <v>440</v>
      </c>
      <c r="D75" s="4" t="s">
        <v>440</v>
      </c>
      <c r="E75" s="4" t="s">
        <v>440</v>
      </c>
      <c r="F75" s="4" t="s">
        <v>440</v>
      </c>
      <c r="G75" s="4" t="s">
        <v>440</v>
      </c>
      <c r="H75" s="4" t="s">
        <v>440</v>
      </c>
      <c r="I75" s="4" t="s">
        <v>440</v>
      </c>
      <c r="J75" s="4" t="s">
        <v>440</v>
      </c>
      <c r="K75" s="4" t="s">
        <v>440</v>
      </c>
      <c r="L75" s="4" t="s">
        <v>440</v>
      </c>
      <c r="M75" s="4" t="s">
        <v>440</v>
      </c>
      <c r="N75" s="60">
        <f t="shared" si="10"/>
        <v>0</v>
      </c>
      <c r="O75" s="60">
        <f t="shared" si="11"/>
        <v>0.90909090909090906</v>
      </c>
      <c r="P75" s="60">
        <f t="shared" si="12"/>
        <v>0</v>
      </c>
      <c r="Q75" s="60">
        <f t="shared" si="13"/>
        <v>0</v>
      </c>
      <c r="R75" s="61">
        <f t="shared" si="14"/>
        <v>0.90909090909090906</v>
      </c>
    </row>
    <row r="76" spans="1:18">
      <c r="A76" s="2">
        <v>15</v>
      </c>
      <c r="B76" s="21" t="s">
        <v>419</v>
      </c>
      <c r="C76" s="4" t="s">
        <v>442</v>
      </c>
      <c r="D76" s="4" t="s">
        <v>442</v>
      </c>
      <c r="E76" s="4" t="s">
        <v>442</v>
      </c>
      <c r="F76" s="4" t="s">
        <v>442</v>
      </c>
      <c r="G76" s="4" t="s">
        <v>442</v>
      </c>
      <c r="H76" s="4" t="s">
        <v>442</v>
      </c>
      <c r="I76" s="4" t="s">
        <v>442</v>
      </c>
      <c r="J76" s="4" t="s">
        <v>442</v>
      </c>
      <c r="K76" s="4" t="s">
        <v>442</v>
      </c>
      <c r="L76" s="4" t="s">
        <v>442</v>
      </c>
      <c r="M76" s="4" t="s">
        <v>442</v>
      </c>
      <c r="N76" s="60">
        <f t="shared" si="10"/>
        <v>1</v>
      </c>
      <c r="O76" s="60">
        <f t="shared" si="11"/>
        <v>0</v>
      </c>
      <c r="P76" s="60">
        <f t="shared" si="12"/>
        <v>0</v>
      </c>
      <c r="Q76" s="60">
        <f t="shared" si="13"/>
        <v>0</v>
      </c>
      <c r="R76" s="61">
        <f t="shared" si="14"/>
        <v>0</v>
      </c>
    </row>
    <row r="77" spans="1:18">
      <c r="A77" s="5">
        <v>16</v>
      </c>
      <c r="B77" s="21" t="s">
        <v>420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0" t="e">
        <f t="shared" si="10"/>
        <v>#DIV/0!</v>
      </c>
      <c r="O77" s="60">
        <f t="shared" si="11"/>
        <v>0</v>
      </c>
      <c r="P77" s="60">
        <f t="shared" si="12"/>
        <v>0</v>
      </c>
      <c r="Q77" s="60">
        <f t="shared" si="13"/>
        <v>0</v>
      </c>
      <c r="R77" s="61">
        <f t="shared" si="14"/>
        <v>0</v>
      </c>
    </row>
    <row r="78" spans="1:18">
      <c r="A78" s="2">
        <v>17</v>
      </c>
      <c r="B78" s="21" t="s">
        <v>421</v>
      </c>
      <c r="C78" s="4" t="s">
        <v>440</v>
      </c>
      <c r="D78" s="4" t="s">
        <v>440</v>
      </c>
      <c r="E78" s="4" t="s">
        <v>440</v>
      </c>
      <c r="F78" s="4" t="s">
        <v>440</v>
      </c>
      <c r="G78" s="4" t="s">
        <v>440</v>
      </c>
      <c r="H78" s="4" t="s">
        <v>440</v>
      </c>
      <c r="I78" s="4" t="s">
        <v>440</v>
      </c>
      <c r="J78" s="4" t="s">
        <v>440</v>
      </c>
      <c r="K78" s="4" t="s">
        <v>440</v>
      </c>
      <c r="L78" s="4" t="s">
        <v>440</v>
      </c>
      <c r="M78" s="4" t="s">
        <v>440</v>
      </c>
      <c r="N78" s="60">
        <f t="shared" si="10"/>
        <v>0</v>
      </c>
      <c r="O78" s="60">
        <f t="shared" si="11"/>
        <v>0.90909090909090906</v>
      </c>
      <c r="P78" s="60">
        <f t="shared" si="12"/>
        <v>0</v>
      </c>
      <c r="Q78" s="60">
        <f t="shared" si="13"/>
        <v>0</v>
      </c>
      <c r="R78" s="61">
        <f t="shared" si="14"/>
        <v>0.90909090909090906</v>
      </c>
    </row>
    <row r="79" spans="1:18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440</v>
      </c>
      <c r="G79" s="4" t="s">
        <v>440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440</v>
      </c>
      <c r="M79" s="4" t="s">
        <v>440</v>
      </c>
      <c r="N79" s="60">
        <f t="shared" si="10"/>
        <v>0</v>
      </c>
      <c r="O79" s="60">
        <f t="shared" si="11"/>
        <v>0.90909090909090906</v>
      </c>
      <c r="P79" s="60">
        <f t="shared" si="12"/>
        <v>0</v>
      </c>
      <c r="Q79" s="60">
        <f t="shared" si="13"/>
        <v>0</v>
      </c>
      <c r="R79" s="61">
        <f t="shared" si="14"/>
        <v>0.90909090909090906</v>
      </c>
    </row>
    <row r="80" spans="1:18">
      <c r="A80" s="2">
        <v>19</v>
      </c>
      <c r="B80" s="21" t="s">
        <v>422</v>
      </c>
      <c r="C80" s="4" t="s">
        <v>441</v>
      </c>
      <c r="D80" s="4" t="s">
        <v>441</v>
      </c>
      <c r="E80" s="4" t="s">
        <v>441</v>
      </c>
      <c r="F80" s="4" t="s">
        <v>441</v>
      </c>
      <c r="G80" s="4" t="s">
        <v>441</v>
      </c>
      <c r="H80" s="4" t="s">
        <v>441</v>
      </c>
      <c r="I80" s="4" t="s">
        <v>441</v>
      </c>
      <c r="J80" s="4" t="s">
        <v>441</v>
      </c>
      <c r="K80" s="4" t="s">
        <v>441</v>
      </c>
      <c r="L80" s="4" t="s">
        <v>441</v>
      </c>
      <c r="M80" s="4" t="s">
        <v>441</v>
      </c>
      <c r="N80" s="60">
        <f t="shared" si="10"/>
        <v>0</v>
      </c>
      <c r="O80" s="60">
        <f t="shared" si="11"/>
        <v>0</v>
      </c>
      <c r="P80" s="60">
        <f t="shared" si="12"/>
        <v>0.81818181818181823</v>
      </c>
      <c r="Q80" s="60">
        <f t="shared" si="13"/>
        <v>0</v>
      </c>
      <c r="R80" s="61">
        <f t="shared" si="14"/>
        <v>0.81818181818181823</v>
      </c>
    </row>
    <row r="81" spans="1:18">
      <c r="A81" s="5">
        <v>20</v>
      </c>
      <c r="B81" s="21" t="s">
        <v>423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0" t="e">
        <f t="shared" si="10"/>
        <v>#DIV/0!</v>
      </c>
      <c r="O81" s="60">
        <f t="shared" si="11"/>
        <v>0</v>
      </c>
      <c r="P81" s="60">
        <f t="shared" si="12"/>
        <v>0</v>
      </c>
      <c r="Q81" s="60">
        <f t="shared" si="13"/>
        <v>0</v>
      </c>
      <c r="R81" s="61">
        <f t="shared" si="14"/>
        <v>0</v>
      </c>
    </row>
    <row r="82" spans="1:18">
      <c r="A82" s="2">
        <v>21</v>
      </c>
      <c r="B82" s="21" t="s">
        <v>424</v>
      </c>
      <c r="C82" s="4" t="s">
        <v>441</v>
      </c>
      <c r="D82" s="4" t="s">
        <v>441</v>
      </c>
      <c r="E82" s="4" t="s">
        <v>441</v>
      </c>
      <c r="F82" s="4" t="s">
        <v>441</v>
      </c>
      <c r="G82" s="4" t="s">
        <v>441</v>
      </c>
      <c r="H82" s="4" t="s">
        <v>441</v>
      </c>
      <c r="I82" s="4" t="s">
        <v>441</v>
      </c>
      <c r="J82" s="4" t="s">
        <v>441</v>
      </c>
      <c r="K82" s="4" t="s">
        <v>441</v>
      </c>
      <c r="L82" s="4" t="s">
        <v>441</v>
      </c>
      <c r="M82" s="4" t="s">
        <v>441</v>
      </c>
      <c r="N82" s="60">
        <f t="shared" si="10"/>
        <v>0</v>
      </c>
      <c r="O82" s="60">
        <f t="shared" si="11"/>
        <v>0</v>
      </c>
      <c r="P82" s="60">
        <f t="shared" si="12"/>
        <v>0.81818181818181823</v>
      </c>
      <c r="Q82" s="60">
        <f t="shared" si="13"/>
        <v>0</v>
      </c>
      <c r="R82" s="61">
        <f t="shared" si="14"/>
        <v>0.81818181818181823</v>
      </c>
    </row>
    <row r="83" spans="1:18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440</v>
      </c>
      <c r="H83" s="4" t="s">
        <v>440</v>
      </c>
      <c r="I83" s="4" t="s">
        <v>440</v>
      </c>
      <c r="J83" s="4" t="s">
        <v>440</v>
      </c>
      <c r="K83" s="4" t="s">
        <v>440</v>
      </c>
      <c r="L83" s="4" t="s">
        <v>440</v>
      </c>
      <c r="M83" s="4" t="s">
        <v>440</v>
      </c>
      <c r="N83" s="60">
        <f t="shared" si="10"/>
        <v>0</v>
      </c>
      <c r="O83" s="60">
        <f t="shared" si="11"/>
        <v>0.90909090909090906</v>
      </c>
      <c r="P83" s="60">
        <f t="shared" si="12"/>
        <v>0</v>
      </c>
      <c r="Q83" s="60">
        <f t="shared" si="13"/>
        <v>0</v>
      </c>
      <c r="R83" s="61">
        <f t="shared" si="14"/>
        <v>0.90909090909090906</v>
      </c>
    </row>
    <row r="84" spans="1:18">
      <c r="A84" s="2">
        <v>23</v>
      </c>
      <c r="B84" s="21" t="s">
        <v>426</v>
      </c>
      <c r="C84" s="4" t="s">
        <v>440</v>
      </c>
      <c r="D84" s="4" t="s">
        <v>440</v>
      </c>
      <c r="E84" s="4" t="s">
        <v>440</v>
      </c>
      <c r="F84" s="4" t="s">
        <v>440</v>
      </c>
      <c r="G84" s="4" t="s">
        <v>440</v>
      </c>
      <c r="H84" s="4" t="s">
        <v>440</v>
      </c>
      <c r="I84" s="4" t="s">
        <v>440</v>
      </c>
      <c r="J84" s="4" t="s">
        <v>440</v>
      </c>
      <c r="K84" s="4" t="s">
        <v>440</v>
      </c>
      <c r="L84" s="4" t="s">
        <v>440</v>
      </c>
      <c r="M84" s="4" t="s">
        <v>440</v>
      </c>
      <c r="N84" s="60">
        <f t="shared" si="10"/>
        <v>0</v>
      </c>
      <c r="O84" s="60">
        <f t="shared" si="11"/>
        <v>0.90909090909090906</v>
      </c>
      <c r="P84" s="60">
        <f t="shared" si="12"/>
        <v>0</v>
      </c>
      <c r="Q84" s="60">
        <f t="shared" si="13"/>
        <v>0</v>
      </c>
      <c r="R84" s="61">
        <f t="shared" si="14"/>
        <v>0.90909090909090906</v>
      </c>
    </row>
    <row r="85" spans="1:18">
      <c r="A85" s="5">
        <v>24</v>
      </c>
      <c r="B85" s="21" t="s">
        <v>427</v>
      </c>
      <c r="C85" s="4" t="s">
        <v>441</v>
      </c>
      <c r="D85" s="4" t="s">
        <v>441</v>
      </c>
      <c r="E85" s="4" t="s">
        <v>441</v>
      </c>
      <c r="F85" s="4" t="s">
        <v>441</v>
      </c>
      <c r="G85" s="4" t="s">
        <v>441</v>
      </c>
      <c r="H85" s="4" t="s">
        <v>441</v>
      </c>
      <c r="I85" s="4" t="s">
        <v>441</v>
      </c>
      <c r="J85" s="4" t="s">
        <v>441</v>
      </c>
      <c r="K85" s="4" t="s">
        <v>441</v>
      </c>
      <c r="L85" s="4" t="s">
        <v>441</v>
      </c>
      <c r="M85" s="4" t="s">
        <v>441</v>
      </c>
      <c r="N85" s="60">
        <f t="shared" si="10"/>
        <v>0</v>
      </c>
      <c r="O85" s="60">
        <f t="shared" si="11"/>
        <v>0</v>
      </c>
      <c r="P85" s="60">
        <f t="shared" si="12"/>
        <v>0.81818181818181823</v>
      </c>
      <c r="Q85" s="60">
        <f t="shared" si="13"/>
        <v>0</v>
      </c>
      <c r="R85" s="61">
        <f t="shared" si="14"/>
        <v>0.81818181818181823</v>
      </c>
    </row>
    <row r="86" spans="1:18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440</v>
      </c>
      <c r="G86" s="4" t="s">
        <v>440</v>
      </c>
      <c r="H86" s="4" t="s">
        <v>440</v>
      </c>
      <c r="I86" s="4" t="s">
        <v>440</v>
      </c>
      <c r="J86" s="4" t="s">
        <v>440</v>
      </c>
      <c r="K86" s="4" t="s">
        <v>440</v>
      </c>
      <c r="L86" s="4" t="s">
        <v>440</v>
      </c>
      <c r="M86" s="4" t="s">
        <v>440</v>
      </c>
      <c r="N86" s="60">
        <f t="shared" si="10"/>
        <v>0</v>
      </c>
      <c r="O86" s="60">
        <f t="shared" si="11"/>
        <v>0.90909090909090906</v>
      </c>
      <c r="P86" s="60">
        <f t="shared" si="12"/>
        <v>0</v>
      </c>
      <c r="Q86" s="60">
        <f t="shared" si="13"/>
        <v>0</v>
      </c>
      <c r="R86" s="61">
        <f t="shared" si="14"/>
        <v>0.90909090909090906</v>
      </c>
    </row>
    <row r="87" spans="1:18">
      <c r="A87" s="5">
        <v>26</v>
      </c>
      <c r="B87" s="21" t="s">
        <v>448</v>
      </c>
      <c r="C87" s="4" t="s">
        <v>440</v>
      </c>
      <c r="D87" s="4" t="s">
        <v>440</v>
      </c>
      <c r="E87" s="4" t="s">
        <v>442</v>
      </c>
      <c r="F87" s="4" t="s">
        <v>440</v>
      </c>
      <c r="G87" s="4" t="s">
        <v>442</v>
      </c>
      <c r="H87" s="4" t="s">
        <v>440</v>
      </c>
      <c r="I87" s="4" t="s">
        <v>442</v>
      </c>
      <c r="J87" s="4" t="s">
        <v>442</v>
      </c>
      <c r="K87" s="4" t="s">
        <v>440</v>
      </c>
      <c r="L87" s="4" t="s">
        <v>440</v>
      </c>
      <c r="M87" s="4" t="s">
        <v>440</v>
      </c>
      <c r="N87" s="12">
        <f t="shared" si="10"/>
        <v>0.36363636363636365</v>
      </c>
      <c r="O87" s="12">
        <f t="shared" si="11"/>
        <v>0.54545454545454541</v>
      </c>
      <c r="P87" s="12">
        <f t="shared" si="12"/>
        <v>0</v>
      </c>
      <c r="Q87" s="12">
        <f t="shared" si="13"/>
        <v>0</v>
      </c>
      <c r="R87" s="13">
        <f t="shared" si="14"/>
        <v>0.54545454545454541</v>
      </c>
    </row>
    <row r="88" spans="1:18">
      <c r="A88" s="2">
        <v>27</v>
      </c>
      <c r="B88" s="21" t="s">
        <v>449</v>
      </c>
      <c r="C88" s="4" t="s">
        <v>440</v>
      </c>
      <c r="D88" s="4" t="s">
        <v>440</v>
      </c>
      <c r="E88" s="4" t="s">
        <v>440</v>
      </c>
      <c r="F88" s="4" t="s">
        <v>440</v>
      </c>
      <c r="G88" s="4" t="s">
        <v>440</v>
      </c>
      <c r="H88" s="4" t="s">
        <v>440</v>
      </c>
      <c r="I88" s="4" t="s">
        <v>440</v>
      </c>
      <c r="J88" s="4" t="s">
        <v>440</v>
      </c>
      <c r="K88" s="4" t="s">
        <v>440</v>
      </c>
      <c r="L88" s="4" t="s">
        <v>440</v>
      </c>
      <c r="M88" s="4" t="s">
        <v>440</v>
      </c>
      <c r="N88" s="12">
        <f t="shared" si="10"/>
        <v>0</v>
      </c>
      <c r="O88" s="12">
        <f t="shared" si="11"/>
        <v>0.90909090909090906</v>
      </c>
      <c r="P88" s="12">
        <f t="shared" si="12"/>
        <v>0</v>
      </c>
      <c r="Q88" s="12">
        <f t="shared" si="13"/>
        <v>0</v>
      </c>
      <c r="R88" s="13">
        <f t="shared" si="14"/>
        <v>0.90909090909090906</v>
      </c>
    </row>
    <row r="89" spans="1:18">
      <c r="A89" s="5">
        <v>28</v>
      </c>
      <c r="B89" s="21" t="s">
        <v>450</v>
      </c>
      <c r="C89" s="4" t="s">
        <v>442</v>
      </c>
      <c r="D89" s="4" t="s">
        <v>442</v>
      </c>
      <c r="E89" s="4" t="s">
        <v>442</v>
      </c>
      <c r="F89" s="4" t="s">
        <v>442</v>
      </c>
      <c r="G89" s="4" t="s">
        <v>442</v>
      </c>
      <c r="H89" s="4" t="s">
        <v>442</v>
      </c>
      <c r="I89" s="4" t="s">
        <v>442</v>
      </c>
      <c r="J89" s="4" t="s">
        <v>442</v>
      </c>
      <c r="K89" s="4" t="s">
        <v>442</v>
      </c>
      <c r="L89" s="4" t="s">
        <v>442</v>
      </c>
      <c r="M89" s="4" t="s">
        <v>442</v>
      </c>
      <c r="N89" s="12">
        <f t="shared" si="10"/>
        <v>1</v>
      </c>
      <c r="O89" s="12">
        <f t="shared" si="11"/>
        <v>0</v>
      </c>
      <c r="P89" s="12">
        <f t="shared" si="12"/>
        <v>0</v>
      </c>
      <c r="Q89" s="12">
        <f t="shared" si="13"/>
        <v>0</v>
      </c>
      <c r="R89" s="13">
        <f t="shared" si="14"/>
        <v>0</v>
      </c>
    </row>
    <row r="90" spans="1:18">
      <c r="A90" s="2">
        <v>29</v>
      </c>
      <c r="B90" s="21" t="s">
        <v>451</v>
      </c>
      <c r="C90" s="4" t="s">
        <v>442</v>
      </c>
      <c r="D90" s="4" t="s">
        <v>442</v>
      </c>
      <c r="E90" s="4" t="s">
        <v>442</v>
      </c>
      <c r="F90" s="4" t="s">
        <v>442</v>
      </c>
      <c r="G90" s="4" t="s">
        <v>442</v>
      </c>
      <c r="H90" s="4" t="s">
        <v>442</v>
      </c>
      <c r="I90" s="4" t="s">
        <v>442</v>
      </c>
      <c r="J90" s="4" t="s">
        <v>442</v>
      </c>
      <c r="K90" s="4" t="s">
        <v>442</v>
      </c>
      <c r="L90" s="4" t="s">
        <v>442</v>
      </c>
      <c r="M90" s="4" t="s">
        <v>442</v>
      </c>
      <c r="N90" s="12">
        <f t="shared" si="10"/>
        <v>1</v>
      </c>
      <c r="O90" s="12">
        <f t="shared" si="11"/>
        <v>0</v>
      </c>
      <c r="P90" s="12">
        <f t="shared" si="12"/>
        <v>0</v>
      </c>
      <c r="Q90" s="12">
        <f t="shared" si="13"/>
        <v>0</v>
      </c>
      <c r="R90" s="13">
        <f t="shared" si="14"/>
        <v>0</v>
      </c>
    </row>
    <row r="91" spans="1:18">
      <c r="A91" s="5">
        <v>30</v>
      </c>
      <c r="B91" s="21" t="s">
        <v>452</v>
      </c>
      <c r="C91" s="8" t="s">
        <v>442</v>
      </c>
      <c r="D91" s="4" t="s">
        <v>442</v>
      </c>
      <c r="E91" s="4" t="s">
        <v>442</v>
      </c>
      <c r="F91" s="4" t="s">
        <v>442</v>
      </c>
      <c r="G91" s="4" t="s">
        <v>442</v>
      </c>
      <c r="H91" s="4" t="s">
        <v>442</v>
      </c>
      <c r="I91" s="4" t="s">
        <v>442</v>
      </c>
      <c r="J91" s="4" t="s">
        <v>442</v>
      </c>
      <c r="K91" s="4" t="s">
        <v>442</v>
      </c>
      <c r="L91" s="4" t="s">
        <v>442</v>
      </c>
      <c r="M91" s="4" t="s">
        <v>442</v>
      </c>
      <c r="N91" s="12">
        <f t="shared" si="10"/>
        <v>1</v>
      </c>
      <c r="O91" s="12">
        <f t="shared" si="11"/>
        <v>0</v>
      </c>
      <c r="P91" s="12">
        <f t="shared" si="12"/>
        <v>0</v>
      </c>
      <c r="Q91" s="12">
        <f t="shared" si="13"/>
        <v>0</v>
      </c>
      <c r="R91" s="13">
        <f t="shared" si="14"/>
        <v>0</v>
      </c>
    </row>
    <row r="92" spans="1:18">
      <c r="A92" s="2">
        <v>31</v>
      </c>
      <c r="B92" s="21" t="s">
        <v>453</v>
      </c>
      <c r="C92" s="8" t="s">
        <v>440</v>
      </c>
      <c r="D92" s="4" t="s">
        <v>440</v>
      </c>
      <c r="E92" s="4" t="s">
        <v>440</v>
      </c>
      <c r="F92" s="4" t="s">
        <v>440</v>
      </c>
      <c r="G92" s="4" t="s">
        <v>440</v>
      </c>
      <c r="H92" s="4" t="s">
        <v>440</v>
      </c>
      <c r="I92" s="4" t="s">
        <v>440</v>
      </c>
      <c r="J92" s="4" t="s">
        <v>440</v>
      </c>
      <c r="K92" s="4" t="s">
        <v>440</v>
      </c>
      <c r="L92" s="4" t="s">
        <v>440</v>
      </c>
      <c r="M92" s="4" t="s">
        <v>440</v>
      </c>
      <c r="N92" s="12"/>
      <c r="O92" s="12"/>
      <c r="P92" s="12"/>
      <c r="Q92" s="12"/>
      <c r="R92" s="13"/>
    </row>
    <row r="93" spans="1:18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12"/>
      <c r="O93" s="12"/>
      <c r="P93" s="12"/>
      <c r="Q93" s="12"/>
      <c r="R93" s="13"/>
    </row>
    <row r="94" spans="1:18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12"/>
      <c r="O94" s="12"/>
      <c r="P94" s="12"/>
      <c r="Q94" s="12"/>
      <c r="R94" s="13"/>
    </row>
    <row r="95" spans="1:18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12"/>
      <c r="O95" s="12"/>
      <c r="P95" s="12"/>
      <c r="Q95" s="12"/>
      <c r="R95" s="13"/>
    </row>
    <row r="96" spans="1:18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12"/>
      <c r="O96" s="12"/>
      <c r="P96" s="12"/>
      <c r="Q96" s="12"/>
      <c r="R96" s="13"/>
    </row>
    <row r="97" spans="1:18" ht="15" customHeight="1">
      <c r="A97" s="102" t="s">
        <v>53</v>
      </c>
      <c r="B97" s="102"/>
      <c r="C97" s="59">
        <f>COUNTIF(C62:C96,"н")/COUNTA(C62:C96)</f>
        <v>0.14814814814814814</v>
      </c>
      <c r="D97" s="59">
        <f t="shared" ref="D97:M97" si="15">COUNTIF(D62:D96,"н")/COUNTA(D62:D96)</f>
        <v>0.14814814814814814</v>
      </c>
      <c r="E97" s="59">
        <f t="shared" si="15"/>
        <v>0.18518518518518517</v>
      </c>
      <c r="F97" s="59">
        <f t="shared" si="15"/>
        <v>0.22222222222222221</v>
      </c>
      <c r="G97" s="59">
        <f t="shared" si="15"/>
        <v>0.25925925925925924</v>
      </c>
      <c r="H97" s="59">
        <f t="shared" si="15"/>
        <v>0.25925925925925924</v>
      </c>
      <c r="I97" s="59">
        <f t="shared" si="15"/>
        <v>0.29629629629629628</v>
      </c>
      <c r="J97" s="59">
        <f t="shared" si="15"/>
        <v>0.29629629629629628</v>
      </c>
      <c r="K97" s="59">
        <f t="shared" si="15"/>
        <v>0.25925925925925924</v>
      </c>
      <c r="L97" s="59">
        <f t="shared" si="15"/>
        <v>0.25925925925925924</v>
      </c>
      <c r="M97" s="59">
        <f t="shared" si="15"/>
        <v>0.25925925925925924</v>
      </c>
      <c r="N97" s="87" t="s">
        <v>45</v>
      </c>
      <c r="O97" s="88"/>
      <c r="P97" s="88"/>
      <c r="Q97" s="88"/>
      <c r="R97" s="89"/>
    </row>
    <row r="98" spans="1:18" ht="15" customHeight="1">
      <c r="A98" s="102" t="s">
        <v>54</v>
      </c>
      <c r="B98" s="102"/>
      <c r="C98" s="59">
        <f>COUNTIF(C62:C96,"с")/COUNTA(C62:C96)</f>
        <v>0.7407407407407407</v>
      </c>
      <c r="D98" s="59">
        <f t="shared" ref="D98:M98" si="16">COUNTIF(D62:D96,"с")/COUNTA(D62:D96)</f>
        <v>0.7407407407407407</v>
      </c>
      <c r="E98" s="59">
        <f t="shared" si="16"/>
        <v>0.70370370370370372</v>
      </c>
      <c r="F98" s="59">
        <f t="shared" si="16"/>
        <v>0.66666666666666663</v>
      </c>
      <c r="G98" s="59">
        <f t="shared" si="16"/>
        <v>0.62962962962962965</v>
      </c>
      <c r="H98" s="59">
        <f t="shared" si="16"/>
        <v>0.62962962962962965</v>
      </c>
      <c r="I98" s="59">
        <f t="shared" si="16"/>
        <v>0.59259259259259256</v>
      </c>
      <c r="J98" s="59">
        <f t="shared" si="16"/>
        <v>0.59259259259259256</v>
      </c>
      <c r="K98" s="59">
        <f t="shared" si="16"/>
        <v>0.62962962962962965</v>
      </c>
      <c r="L98" s="59">
        <f t="shared" si="16"/>
        <v>0.62962962962962965</v>
      </c>
      <c r="M98" s="59">
        <f t="shared" si="16"/>
        <v>0.62962962962962965</v>
      </c>
      <c r="N98" s="90" t="s">
        <v>46</v>
      </c>
      <c r="O98" s="91"/>
      <c r="P98" s="91"/>
      <c r="Q98" s="91"/>
      <c r="R98" s="92"/>
    </row>
    <row r="99" spans="1:18" ht="15" customHeight="1">
      <c r="A99" s="102" t="s">
        <v>55</v>
      </c>
      <c r="B99" s="102"/>
      <c r="C99" s="59">
        <f>COUNTIF(C62:C97,"д")/COUNTA(C63:C97)</f>
        <v>0.1111111111111111</v>
      </c>
      <c r="D99" s="59">
        <f t="shared" ref="D99:M99" si="17">COUNTIF(D62:D97,"д")/COUNTA(D63:D97)</f>
        <v>0.1111111111111111</v>
      </c>
      <c r="E99" s="59">
        <f t="shared" si="17"/>
        <v>0.1111111111111111</v>
      </c>
      <c r="F99" s="59">
        <f t="shared" si="17"/>
        <v>0.1111111111111111</v>
      </c>
      <c r="G99" s="59">
        <f t="shared" si="17"/>
        <v>0.1111111111111111</v>
      </c>
      <c r="H99" s="59">
        <f t="shared" si="17"/>
        <v>0.1111111111111111</v>
      </c>
      <c r="I99" s="59">
        <f t="shared" si="17"/>
        <v>0.1111111111111111</v>
      </c>
      <c r="J99" s="59">
        <f t="shared" si="17"/>
        <v>0.1111111111111111</v>
      </c>
      <c r="K99" s="59">
        <f t="shared" si="17"/>
        <v>0.1111111111111111</v>
      </c>
      <c r="L99" s="59">
        <f t="shared" si="17"/>
        <v>0.1111111111111111</v>
      </c>
      <c r="M99" s="59">
        <f t="shared" si="17"/>
        <v>0.1111111111111111</v>
      </c>
      <c r="N99" s="93" t="s">
        <v>47</v>
      </c>
      <c r="O99" s="94"/>
      <c r="P99" s="94"/>
      <c r="Q99" s="94"/>
      <c r="R99" s="95"/>
    </row>
    <row r="100" spans="1:18" ht="15" customHeight="1">
      <c r="A100" s="102" t="s">
        <v>56</v>
      </c>
      <c r="B100" s="102"/>
      <c r="C100" s="59">
        <f>COUNTIF(C62:C98,"в")/COUNTA(C64:C98)</f>
        <v>0</v>
      </c>
      <c r="D100" s="59">
        <f t="shared" ref="D100:M100" si="18">COUNTIF(D62:D98,"в")/COUNTA(D64:D98)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96" t="s">
        <v>48</v>
      </c>
      <c r="O100" s="97"/>
      <c r="P100" s="97"/>
      <c r="Q100" s="97"/>
      <c r="R100" s="92"/>
    </row>
    <row r="101" spans="1:18">
      <c r="A101" s="100" t="s">
        <v>57</v>
      </c>
      <c r="B101" s="100"/>
      <c r="C101" s="59">
        <f>SUM(C98:C100)</f>
        <v>0.85185185185185186</v>
      </c>
      <c r="D101" s="59">
        <f t="shared" ref="D101:M101" si="19">SUM(D98:D100)</f>
        <v>0.85185185185185186</v>
      </c>
      <c r="E101" s="59">
        <f t="shared" si="19"/>
        <v>0.81481481481481488</v>
      </c>
      <c r="F101" s="59">
        <f t="shared" si="19"/>
        <v>0.77777777777777768</v>
      </c>
      <c r="G101" s="59">
        <f t="shared" si="19"/>
        <v>0.7407407407407407</v>
      </c>
      <c r="H101" s="59">
        <f t="shared" si="19"/>
        <v>0.7407407407407407</v>
      </c>
      <c r="I101" s="59">
        <f t="shared" si="19"/>
        <v>0.70370370370370372</v>
      </c>
      <c r="J101" s="59">
        <f t="shared" si="19"/>
        <v>0.70370370370370372</v>
      </c>
      <c r="K101" s="59">
        <f t="shared" si="19"/>
        <v>0.7407407407407407</v>
      </c>
      <c r="L101" s="59">
        <f t="shared" si="19"/>
        <v>0.7407407407407407</v>
      </c>
      <c r="M101" s="59">
        <f t="shared" si="19"/>
        <v>0.7407407407407407</v>
      </c>
      <c r="N101" s="14" t="s">
        <v>49</v>
      </c>
      <c r="O101" s="14" t="s">
        <v>50</v>
      </c>
      <c r="P101" s="14" t="s">
        <v>51</v>
      </c>
      <c r="Q101" s="14" t="s">
        <v>52</v>
      </c>
      <c r="R101" s="15" t="s">
        <v>44</v>
      </c>
    </row>
    <row r="102" spans="1:18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62" t="e">
        <f>AVERAGE(N62:N96)</f>
        <v>#DIV/0!</v>
      </c>
      <c r="O102" s="62">
        <f>AVERAGE(O62:O96)</f>
        <v>0.49696969696969678</v>
      </c>
      <c r="P102" s="62">
        <f>AVERAGE(P62:P96)</f>
        <v>8.1818181818181818E-2</v>
      </c>
      <c r="Q102" s="62">
        <f>AVERAGE(Q62:Q96)</f>
        <v>0</v>
      </c>
      <c r="R102" s="62">
        <f>AVERAGE(R62:R96)</f>
        <v>0.57878787878787863</v>
      </c>
    </row>
  </sheetData>
  <mergeCells count="68">
    <mergeCell ref="A101:B101"/>
    <mergeCell ref="A102:B102"/>
    <mergeCell ref="A97:B97"/>
    <mergeCell ref="N97:R97"/>
    <mergeCell ref="A98:B98"/>
    <mergeCell ref="N98:R98"/>
    <mergeCell ref="A99:B99"/>
    <mergeCell ref="N99:R99"/>
    <mergeCell ref="A100:B100"/>
    <mergeCell ref="N100:R100"/>
    <mergeCell ref="H60:H61"/>
    <mergeCell ref="K58:K61"/>
    <mergeCell ref="N58:R58"/>
    <mergeCell ref="L59:L61"/>
    <mergeCell ref="A50:B50"/>
    <mergeCell ref="A51:B51"/>
    <mergeCell ref="A57:A61"/>
    <mergeCell ref="B57:B61"/>
    <mergeCell ref="E58:H58"/>
    <mergeCell ref="C57:K57"/>
    <mergeCell ref="C58:C61"/>
    <mergeCell ref="D58:D61"/>
    <mergeCell ref="J58:J61"/>
    <mergeCell ref="N57:R57"/>
    <mergeCell ref="E59:H59"/>
    <mergeCell ref="E60:E61"/>
    <mergeCell ref="F60:F61"/>
    <mergeCell ref="G60:G61"/>
    <mergeCell ref="Q59:Q61"/>
    <mergeCell ref="R59:R61"/>
    <mergeCell ref="L57:M58"/>
    <mergeCell ref="M59:M61"/>
    <mergeCell ref="N59:N61"/>
    <mergeCell ref="O59:O61"/>
    <mergeCell ref="I58:I61"/>
    <mergeCell ref="P59:P61"/>
    <mergeCell ref="N48:R48"/>
    <mergeCell ref="N49:R49"/>
    <mergeCell ref="A46:B46"/>
    <mergeCell ref="A47:B47"/>
    <mergeCell ref="A48:B48"/>
    <mergeCell ref="A49:B49"/>
    <mergeCell ref="N47:R47"/>
    <mergeCell ref="N46:R46"/>
    <mergeCell ref="M8:M10"/>
    <mergeCell ref="H9:H10"/>
    <mergeCell ref="E9:E10"/>
    <mergeCell ref="F9:F10"/>
    <mergeCell ref="G9:G10"/>
    <mergeCell ref="N6:R6"/>
    <mergeCell ref="N7:R7"/>
    <mergeCell ref="N8:N10"/>
    <mergeCell ref="O8:O10"/>
    <mergeCell ref="P8:P10"/>
    <mergeCell ref="Q8:Q10"/>
    <mergeCell ref="R8:R10"/>
    <mergeCell ref="A6:A10"/>
    <mergeCell ref="B6:B10"/>
    <mergeCell ref="C6:K6"/>
    <mergeCell ref="L6:M7"/>
    <mergeCell ref="C7:C10"/>
    <mergeCell ref="D7:D10"/>
    <mergeCell ref="E7:H7"/>
    <mergeCell ref="I7:I10"/>
    <mergeCell ref="J7:J10"/>
    <mergeCell ref="K7:K10"/>
    <mergeCell ref="E8:H8"/>
    <mergeCell ref="L8:L10"/>
  </mergeCells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02"/>
  <sheetViews>
    <sheetView topLeftCell="O58" workbookViewId="0">
      <selection activeCell="F82" sqref="F82"/>
    </sheetView>
  </sheetViews>
  <sheetFormatPr defaultRowHeight="15"/>
  <cols>
    <col min="2" max="2" width="23.7109375" customWidth="1"/>
    <col min="23" max="23" width="13.28515625" customWidth="1"/>
    <col min="25" max="25" width="10.85546875" customWidth="1"/>
  </cols>
  <sheetData>
    <row r="1" spans="1:25" ht="15.75">
      <c r="A1" s="17" t="s">
        <v>21</v>
      </c>
      <c r="B1" s="18"/>
      <c r="C1" s="19" t="s">
        <v>59</v>
      </c>
      <c r="D1" s="18"/>
      <c r="E1" s="10"/>
      <c r="F1" s="10"/>
      <c r="G1" s="10"/>
      <c r="H1" s="10"/>
    </row>
    <row r="2" spans="1:25" ht="15.75">
      <c r="A2" s="9" t="s">
        <v>22</v>
      </c>
      <c r="B2" s="10"/>
      <c r="C2" s="9" t="s">
        <v>37</v>
      </c>
      <c r="D2" s="10"/>
      <c r="E2" s="10"/>
      <c r="F2" s="10"/>
      <c r="G2" s="10"/>
      <c r="H2" s="10"/>
    </row>
    <row r="3" spans="1:25" ht="15.75">
      <c r="A3" s="9" t="s">
        <v>23</v>
      </c>
      <c r="B3" s="10"/>
      <c r="C3" s="9" t="s">
        <v>301</v>
      </c>
      <c r="D3" s="10"/>
      <c r="E3" s="10"/>
      <c r="F3" s="10"/>
      <c r="G3" s="10"/>
      <c r="H3" s="10"/>
    </row>
    <row r="4" spans="1:25" ht="15.75">
      <c r="A4" s="103" t="s">
        <v>350</v>
      </c>
      <c r="B4" s="73"/>
      <c r="C4" s="73"/>
      <c r="D4" s="73"/>
      <c r="E4" s="73"/>
      <c r="F4" s="73"/>
      <c r="G4" s="73"/>
      <c r="H4" s="73"/>
      <c r="I4" s="73"/>
      <c r="J4" s="20"/>
      <c r="K4" s="20"/>
      <c r="L4" s="20"/>
    </row>
    <row r="5" spans="1:25" ht="15.75">
      <c r="A5" s="9" t="s">
        <v>25</v>
      </c>
      <c r="C5" s="11" t="s">
        <v>60</v>
      </c>
    </row>
    <row r="6" spans="1:25">
      <c r="A6" s="74" t="s">
        <v>0</v>
      </c>
      <c r="B6" s="76" t="s">
        <v>1</v>
      </c>
      <c r="C6" s="147" t="s">
        <v>351</v>
      </c>
      <c r="D6" s="108"/>
      <c r="E6" s="108"/>
      <c r="F6" s="108"/>
      <c r="G6" s="108"/>
      <c r="H6" s="108"/>
      <c r="I6" s="108"/>
      <c r="J6" s="108"/>
      <c r="K6" s="108"/>
      <c r="L6" s="108"/>
      <c r="M6" s="148"/>
      <c r="N6" s="149"/>
      <c r="O6" s="149"/>
      <c r="P6" s="150"/>
      <c r="Q6" s="104" t="s">
        <v>365</v>
      </c>
      <c r="R6" s="115"/>
      <c r="S6" s="115"/>
      <c r="T6" s="115"/>
      <c r="U6" s="98" t="s">
        <v>38</v>
      </c>
      <c r="V6" s="98"/>
      <c r="W6" s="98"/>
      <c r="X6" s="98"/>
      <c r="Y6" s="98"/>
    </row>
    <row r="7" spans="1:25">
      <c r="A7" s="74"/>
      <c r="B7" s="117"/>
      <c r="C7" s="110" t="s">
        <v>352</v>
      </c>
      <c r="D7" s="110"/>
      <c r="E7" s="110"/>
      <c r="F7" s="110" t="s">
        <v>353</v>
      </c>
      <c r="G7" s="110"/>
      <c r="H7" s="110"/>
      <c r="I7" s="110" t="s">
        <v>354</v>
      </c>
      <c r="J7" s="105"/>
      <c r="K7" s="105"/>
      <c r="L7" s="105"/>
      <c r="M7" s="110" t="s">
        <v>366</v>
      </c>
      <c r="N7" s="105"/>
      <c r="O7" s="105"/>
      <c r="P7" s="82" t="s">
        <v>367</v>
      </c>
      <c r="Q7" s="82" t="s">
        <v>368</v>
      </c>
      <c r="R7" s="82" t="s">
        <v>369</v>
      </c>
      <c r="S7" s="82" t="s">
        <v>370</v>
      </c>
      <c r="T7" s="82" t="s">
        <v>371</v>
      </c>
      <c r="U7" s="95" t="s">
        <v>39</v>
      </c>
      <c r="V7" s="95"/>
      <c r="W7" s="95"/>
      <c r="X7" s="95"/>
      <c r="Y7" s="95"/>
    </row>
    <row r="8" spans="1:25">
      <c r="A8" s="74"/>
      <c r="B8" s="117"/>
      <c r="C8" s="82" t="s">
        <v>355</v>
      </c>
      <c r="D8" s="82" t="s">
        <v>356</v>
      </c>
      <c r="E8" s="82" t="s">
        <v>357</v>
      </c>
      <c r="F8" s="82" t="s">
        <v>358</v>
      </c>
      <c r="G8" s="82" t="s">
        <v>359</v>
      </c>
      <c r="H8" s="82" t="s">
        <v>360</v>
      </c>
      <c r="I8" s="82" t="s">
        <v>361</v>
      </c>
      <c r="J8" s="82" t="s">
        <v>362</v>
      </c>
      <c r="K8" s="82" t="s">
        <v>363</v>
      </c>
      <c r="L8" s="82" t="s">
        <v>364</v>
      </c>
      <c r="M8" s="82" t="s">
        <v>372</v>
      </c>
      <c r="N8" s="82" t="s">
        <v>373</v>
      </c>
      <c r="O8" s="82" t="s">
        <v>374</v>
      </c>
      <c r="P8" s="82"/>
      <c r="Q8" s="82"/>
      <c r="R8" s="82"/>
      <c r="S8" s="82" t="s">
        <v>375</v>
      </c>
      <c r="T8" s="82"/>
      <c r="U8" s="99" t="s">
        <v>40</v>
      </c>
      <c r="V8" s="99" t="s">
        <v>41</v>
      </c>
      <c r="W8" s="99" t="s">
        <v>42</v>
      </c>
      <c r="X8" s="99" t="s">
        <v>43</v>
      </c>
      <c r="Y8" s="85" t="s">
        <v>44</v>
      </c>
    </row>
    <row r="9" spans="1:25">
      <c r="A9" s="74"/>
      <c r="B9" s="117"/>
      <c r="C9" s="105"/>
      <c r="D9" s="105"/>
      <c r="E9" s="82"/>
      <c r="F9" s="82"/>
      <c r="G9" s="82"/>
      <c r="H9" s="82"/>
      <c r="I9" s="82"/>
      <c r="J9" s="105"/>
      <c r="K9" s="82"/>
      <c r="L9" s="82"/>
      <c r="M9" s="82"/>
      <c r="N9" s="105"/>
      <c r="O9" s="105"/>
      <c r="P9" s="82"/>
      <c r="Q9" s="82"/>
      <c r="R9" s="82"/>
      <c r="S9" s="82" t="s">
        <v>375</v>
      </c>
      <c r="T9" s="82"/>
      <c r="U9" s="99"/>
      <c r="V9" s="99"/>
      <c r="W9" s="99"/>
      <c r="X9" s="99"/>
      <c r="Y9" s="85"/>
    </row>
    <row r="10" spans="1:25">
      <c r="A10" s="75"/>
      <c r="B10" s="117"/>
      <c r="C10" s="105"/>
      <c r="D10" s="105"/>
      <c r="E10" s="82"/>
      <c r="F10" s="82"/>
      <c r="G10" s="82"/>
      <c r="H10" s="82"/>
      <c r="I10" s="82"/>
      <c r="J10" s="105"/>
      <c r="K10" s="82"/>
      <c r="L10" s="82"/>
      <c r="M10" s="82"/>
      <c r="N10" s="105"/>
      <c r="O10" s="105"/>
      <c r="P10" s="82"/>
      <c r="Q10" s="82"/>
      <c r="R10" s="82"/>
      <c r="S10" s="82" t="s">
        <v>375</v>
      </c>
      <c r="T10" s="82"/>
      <c r="U10" s="99"/>
      <c r="V10" s="99"/>
      <c r="W10" s="99"/>
      <c r="X10" s="99"/>
      <c r="Y10" s="85"/>
    </row>
    <row r="11" spans="1:25">
      <c r="A11" s="2">
        <v>1</v>
      </c>
      <c r="B11" s="21" t="s">
        <v>406</v>
      </c>
      <c r="C11" s="4" t="s">
        <v>440</v>
      </c>
      <c r="D11" s="4" t="s">
        <v>440</v>
      </c>
      <c r="E11" s="4" t="s">
        <v>440</v>
      </c>
      <c r="F11" s="4" t="s">
        <v>440</v>
      </c>
      <c r="G11" s="4" t="s">
        <v>440</v>
      </c>
      <c r="H11" s="4" t="s">
        <v>442</v>
      </c>
      <c r="I11" s="4" t="s">
        <v>442</v>
      </c>
      <c r="J11" s="4" t="s">
        <v>440</v>
      </c>
      <c r="K11" s="4" t="s">
        <v>440</v>
      </c>
      <c r="L11" s="4" t="s">
        <v>440</v>
      </c>
      <c r="M11" s="4" t="s">
        <v>440</v>
      </c>
      <c r="N11" s="4" t="s">
        <v>440</v>
      </c>
      <c r="O11" s="4" t="s">
        <v>440</v>
      </c>
      <c r="P11" s="4" t="s">
        <v>442</v>
      </c>
      <c r="Q11" s="4" t="s">
        <v>440</v>
      </c>
      <c r="R11" s="4" t="s">
        <v>442</v>
      </c>
      <c r="S11" s="4" t="s">
        <v>442</v>
      </c>
      <c r="T11" s="4" t="s">
        <v>440</v>
      </c>
      <c r="U11" s="60">
        <f>COUNTIF(C11:T11,"н")/COUNTA(C11:T11)</f>
        <v>0.27777777777777779</v>
      </c>
      <c r="V11" s="60">
        <f>COUNTIF(D11:U11,"с")/COUNTA(D11:U11)</f>
        <v>0.66666666666666663</v>
      </c>
      <c r="W11" s="60">
        <f>COUNTIF(E11:V11,"д")/COUNTA(E11:V11)</f>
        <v>0</v>
      </c>
      <c r="X11" s="60">
        <f>COUNTIF(F11:W11,"в")/COUNTA(F11:W11)</f>
        <v>0</v>
      </c>
      <c r="Y11" s="63">
        <f>SUM(V11:X11)</f>
        <v>0.66666666666666663</v>
      </c>
    </row>
    <row r="12" spans="1:25">
      <c r="A12" s="5">
        <v>2</v>
      </c>
      <c r="B12" s="21" t="s">
        <v>407</v>
      </c>
      <c r="C12" s="4" t="s">
        <v>442</v>
      </c>
      <c r="D12" s="4" t="s">
        <v>442</v>
      </c>
      <c r="E12" s="4" t="s">
        <v>442</v>
      </c>
      <c r="F12" s="4" t="s">
        <v>442</v>
      </c>
      <c r="G12" s="4" t="s">
        <v>442</v>
      </c>
      <c r="H12" s="4" t="s">
        <v>440</v>
      </c>
      <c r="I12" s="4" t="s">
        <v>442</v>
      </c>
      <c r="J12" s="4" t="s">
        <v>442</v>
      </c>
      <c r="K12" s="4" t="s">
        <v>442</v>
      </c>
      <c r="L12" s="4" t="s">
        <v>440</v>
      </c>
      <c r="M12" s="4" t="s">
        <v>440</v>
      </c>
      <c r="N12" s="4" t="s">
        <v>442</v>
      </c>
      <c r="O12" s="4" t="s">
        <v>442</v>
      </c>
      <c r="P12" s="4" t="s">
        <v>442</v>
      </c>
      <c r="Q12" s="4" t="s">
        <v>442</v>
      </c>
      <c r="R12" s="4" t="s">
        <v>442</v>
      </c>
      <c r="S12" s="4" t="s">
        <v>440</v>
      </c>
      <c r="T12" s="4" t="s">
        <v>442</v>
      </c>
      <c r="U12" s="60">
        <f t="shared" ref="U12:U35" si="0">COUNTIF(C12:T12,"н")/COUNTA(C12:T12)</f>
        <v>0.77777777777777779</v>
      </c>
      <c r="V12" s="60">
        <f t="shared" ref="V12:V35" si="1">COUNTIF(D12:U12,"с")/COUNTA(D12:U12)</f>
        <v>0.22222222222222221</v>
      </c>
      <c r="W12" s="60">
        <f t="shared" ref="W12:W35" si="2">COUNTIF(E12:V12,"д")/COUNTA(E12:V12)</f>
        <v>0</v>
      </c>
      <c r="X12" s="60">
        <f t="shared" ref="X12:X35" si="3">COUNTIF(F12:W12,"в")/COUNTA(F12:W12)</f>
        <v>0</v>
      </c>
      <c r="Y12" s="63">
        <f t="shared" ref="Y12:Y35" si="4">SUM(V12:X12)</f>
        <v>0.22222222222222221</v>
      </c>
    </row>
    <row r="13" spans="1:25">
      <c r="A13" s="2">
        <v>3</v>
      </c>
      <c r="B13" s="21" t="s">
        <v>408</v>
      </c>
      <c r="C13" s="4" t="s">
        <v>440</v>
      </c>
      <c r="D13" s="4" t="s">
        <v>440</v>
      </c>
      <c r="E13" s="4" t="s">
        <v>440</v>
      </c>
      <c r="F13" s="4" t="s">
        <v>440</v>
      </c>
      <c r="G13" s="4" t="s">
        <v>440</v>
      </c>
      <c r="H13" s="4" t="s">
        <v>440</v>
      </c>
      <c r="I13" s="4" t="s">
        <v>442</v>
      </c>
      <c r="J13" s="4" t="s">
        <v>442</v>
      </c>
      <c r="K13" s="4" t="s">
        <v>442</v>
      </c>
      <c r="L13" s="4" t="s">
        <v>440</v>
      </c>
      <c r="M13" s="4" t="s">
        <v>442</v>
      </c>
      <c r="N13" s="4" t="s">
        <v>440</v>
      </c>
      <c r="O13" s="4" t="s">
        <v>440</v>
      </c>
      <c r="P13" s="4" t="s">
        <v>440</v>
      </c>
      <c r="Q13" s="4" t="s">
        <v>440</v>
      </c>
      <c r="R13" s="4" t="s">
        <v>445</v>
      </c>
      <c r="S13" s="4" t="s">
        <v>442</v>
      </c>
      <c r="T13" s="4" t="s">
        <v>442</v>
      </c>
      <c r="U13" s="60">
        <f t="shared" si="0"/>
        <v>0.33333333333333331</v>
      </c>
      <c r="V13" s="60">
        <f t="shared" si="1"/>
        <v>0.55555555555555558</v>
      </c>
      <c r="W13" s="60">
        <f t="shared" si="2"/>
        <v>0</v>
      </c>
      <c r="X13" s="60">
        <f t="shared" si="3"/>
        <v>0</v>
      </c>
      <c r="Y13" s="63">
        <f t="shared" si="4"/>
        <v>0.55555555555555558</v>
      </c>
    </row>
    <row r="14" spans="1:25">
      <c r="A14" s="5">
        <v>4</v>
      </c>
      <c r="B14" s="21" t="s">
        <v>429</v>
      </c>
      <c r="C14" s="4" t="s">
        <v>440</v>
      </c>
      <c r="D14" s="4" t="s">
        <v>440</v>
      </c>
      <c r="E14" s="4" t="s">
        <v>440</v>
      </c>
      <c r="F14" s="4" t="s">
        <v>442</v>
      </c>
      <c r="G14" s="4" t="s">
        <v>442</v>
      </c>
      <c r="H14" s="4" t="s">
        <v>442</v>
      </c>
      <c r="I14" s="4" t="s">
        <v>440</v>
      </c>
      <c r="J14" s="4" t="s">
        <v>440</v>
      </c>
      <c r="K14" s="4" t="s">
        <v>442</v>
      </c>
      <c r="L14" s="4" t="s">
        <v>442</v>
      </c>
      <c r="M14" s="4" t="s">
        <v>440</v>
      </c>
      <c r="N14" s="4" t="s">
        <v>440</v>
      </c>
      <c r="O14" s="4" t="s">
        <v>440</v>
      </c>
      <c r="P14" s="4" t="s">
        <v>442</v>
      </c>
      <c r="Q14" s="4" t="s">
        <v>440</v>
      </c>
      <c r="R14" s="4" t="s">
        <v>440</v>
      </c>
      <c r="S14" s="4" t="s">
        <v>442</v>
      </c>
      <c r="T14" s="4" t="s">
        <v>440</v>
      </c>
      <c r="U14" s="60">
        <f t="shared" si="0"/>
        <v>0.3888888888888889</v>
      </c>
      <c r="V14" s="60">
        <f t="shared" si="1"/>
        <v>0.55555555555555558</v>
      </c>
      <c r="W14" s="60">
        <f t="shared" si="2"/>
        <v>0</v>
      </c>
      <c r="X14" s="60">
        <f t="shared" si="3"/>
        <v>0</v>
      </c>
      <c r="Y14" s="63">
        <f t="shared" si="4"/>
        <v>0.55555555555555558</v>
      </c>
    </row>
    <row r="15" spans="1:25">
      <c r="A15" s="2">
        <v>5</v>
      </c>
      <c r="B15" s="21" t="s">
        <v>439</v>
      </c>
      <c r="C15" s="4" t="s">
        <v>442</v>
      </c>
      <c r="D15" s="4" t="s">
        <v>442</v>
      </c>
      <c r="E15" s="4" t="s">
        <v>442</v>
      </c>
      <c r="F15" s="4" t="s">
        <v>442</v>
      </c>
      <c r="G15" s="4" t="s">
        <v>440</v>
      </c>
      <c r="H15" s="4" t="s">
        <v>442</v>
      </c>
      <c r="I15" s="4" t="s">
        <v>442</v>
      </c>
      <c r="J15" s="4" t="s">
        <v>440</v>
      </c>
      <c r="K15" s="4" t="s">
        <v>442</v>
      </c>
      <c r="L15" s="4" t="s">
        <v>442</v>
      </c>
      <c r="M15" s="4" t="s">
        <v>440</v>
      </c>
      <c r="N15" s="4" t="s">
        <v>442</v>
      </c>
      <c r="O15" s="4" t="s">
        <v>442</v>
      </c>
      <c r="P15" s="4" t="s">
        <v>440</v>
      </c>
      <c r="Q15" s="4" t="s">
        <v>442</v>
      </c>
      <c r="R15" s="4" t="s">
        <v>442</v>
      </c>
      <c r="S15" s="4" t="s">
        <v>442</v>
      </c>
      <c r="T15" s="4" t="s">
        <v>442</v>
      </c>
      <c r="U15" s="60">
        <f t="shared" si="0"/>
        <v>0.77777777777777779</v>
      </c>
      <c r="V15" s="60">
        <f t="shared" si="1"/>
        <v>0.22222222222222221</v>
      </c>
      <c r="W15" s="60">
        <f t="shared" si="2"/>
        <v>0</v>
      </c>
      <c r="X15" s="60">
        <f t="shared" si="3"/>
        <v>0</v>
      </c>
      <c r="Y15" s="63">
        <f t="shared" si="4"/>
        <v>0.22222222222222221</v>
      </c>
    </row>
    <row r="16" spans="1:25">
      <c r="A16" s="5">
        <v>6</v>
      </c>
      <c r="B16" s="21" t="s">
        <v>410</v>
      </c>
      <c r="C16" s="4" t="s">
        <v>442</v>
      </c>
      <c r="D16" s="4" t="s">
        <v>442</v>
      </c>
      <c r="E16" s="4" t="s">
        <v>442</v>
      </c>
      <c r="F16" s="4" t="s">
        <v>442</v>
      </c>
      <c r="G16" s="4" t="s">
        <v>440</v>
      </c>
      <c r="H16" s="4" t="s">
        <v>442</v>
      </c>
      <c r="I16" s="4" t="s">
        <v>440</v>
      </c>
      <c r="J16" s="4" t="s">
        <v>442</v>
      </c>
      <c r="K16" s="4" t="s">
        <v>442</v>
      </c>
      <c r="L16" s="4" t="s">
        <v>440</v>
      </c>
      <c r="M16" s="4" t="s">
        <v>442</v>
      </c>
      <c r="N16" s="4" t="s">
        <v>442</v>
      </c>
      <c r="O16" s="4" t="s">
        <v>442</v>
      </c>
      <c r="P16" s="4" t="s">
        <v>442</v>
      </c>
      <c r="Q16" s="4" t="s">
        <v>440</v>
      </c>
      <c r="R16" s="4" t="s">
        <v>442</v>
      </c>
      <c r="S16" s="4" t="s">
        <v>442</v>
      </c>
      <c r="T16" s="4" t="s">
        <v>442</v>
      </c>
      <c r="U16" s="60">
        <f t="shared" si="0"/>
        <v>0.77777777777777779</v>
      </c>
      <c r="V16" s="60">
        <f t="shared" si="1"/>
        <v>0.22222222222222221</v>
      </c>
      <c r="W16" s="60">
        <f t="shared" si="2"/>
        <v>0</v>
      </c>
      <c r="X16" s="60">
        <f t="shared" si="3"/>
        <v>0</v>
      </c>
      <c r="Y16" s="63">
        <f t="shared" si="4"/>
        <v>0.22222222222222221</v>
      </c>
    </row>
    <row r="17" spans="1:25">
      <c r="A17" s="2">
        <v>7</v>
      </c>
      <c r="B17" s="21" t="s">
        <v>411</v>
      </c>
      <c r="C17" s="4" t="s">
        <v>442</v>
      </c>
      <c r="D17" s="4" t="s">
        <v>442</v>
      </c>
      <c r="E17" s="4" t="s">
        <v>442</v>
      </c>
      <c r="F17" s="4" t="s">
        <v>442</v>
      </c>
      <c r="G17" s="4" t="s">
        <v>440</v>
      </c>
      <c r="H17" s="4" t="s">
        <v>442</v>
      </c>
      <c r="I17" s="4" t="s">
        <v>442</v>
      </c>
      <c r="J17" s="4" t="s">
        <v>442</v>
      </c>
      <c r="K17" s="4" t="s">
        <v>442</v>
      </c>
      <c r="L17" s="4" t="s">
        <v>442</v>
      </c>
      <c r="M17" s="4" t="s">
        <v>440</v>
      </c>
      <c r="N17" s="4" t="s">
        <v>442</v>
      </c>
      <c r="O17" s="4" t="s">
        <v>442</v>
      </c>
      <c r="P17" s="4" t="s">
        <v>442</v>
      </c>
      <c r="Q17" s="4" t="s">
        <v>442</v>
      </c>
      <c r="R17" s="4" t="s">
        <v>440</v>
      </c>
      <c r="S17" s="4" t="s">
        <v>442</v>
      </c>
      <c r="T17" s="4" t="s">
        <v>442</v>
      </c>
      <c r="U17" s="60">
        <f t="shared" si="0"/>
        <v>0.83333333333333337</v>
      </c>
      <c r="V17" s="60">
        <f t="shared" si="1"/>
        <v>0.16666666666666666</v>
      </c>
      <c r="W17" s="60">
        <f t="shared" si="2"/>
        <v>0</v>
      </c>
      <c r="X17" s="60">
        <f t="shared" si="3"/>
        <v>0</v>
      </c>
      <c r="Y17" s="63">
        <f t="shared" si="4"/>
        <v>0.16666666666666666</v>
      </c>
    </row>
    <row r="18" spans="1:25">
      <c r="A18" s="5">
        <v>8</v>
      </c>
      <c r="B18" s="21" t="s">
        <v>412</v>
      </c>
      <c r="C18" s="4" t="s">
        <v>442</v>
      </c>
      <c r="D18" s="4" t="s">
        <v>442</v>
      </c>
      <c r="E18" s="4" t="s">
        <v>442</v>
      </c>
      <c r="F18" s="4" t="s">
        <v>442</v>
      </c>
      <c r="G18" s="4" t="s">
        <v>440</v>
      </c>
      <c r="H18" s="4" t="s">
        <v>442</v>
      </c>
      <c r="I18" s="4" t="s">
        <v>440</v>
      </c>
      <c r="J18" s="4" t="s">
        <v>440</v>
      </c>
      <c r="K18" s="4" t="s">
        <v>442</v>
      </c>
      <c r="L18" s="4" t="s">
        <v>442</v>
      </c>
      <c r="M18" s="4" t="s">
        <v>442</v>
      </c>
      <c r="N18" s="4" t="s">
        <v>442</v>
      </c>
      <c r="O18" s="4" t="s">
        <v>442</v>
      </c>
      <c r="P18" s="4" t="s">
        <v>442</v>
      </c>
      <c r="Q18" s="4" t="s">
        <v>440</v>
      </c>
      <c r="R18" s="4" t="s">
        <v>442</v>
      </c>
      <c r="S18" s="4" t="s">
        <v>442</v>
      </c>
      <c r="T18" s="4" t="s">
        <v>442</v>
      </c>
      <c r="U18" s="60">
        <f t="shared" si="0"/>
        <v>0.77777777777777779</v>
      </c>
      <c r="V18" s="60">
        <f t="shared" si="1"/>
        <v>0.22222222222222221</v>
      </c>
      <c r="W18" s="60">
        <f t="shared" si="2"/>
        <v>0</v>
      </c>
      <c r="X18" s="60">
        <f t="shared" si="3"/>
        <v>0</v>
      </c>
      <c r="Y18" s="63">
        <f t="shared" si="4"/>
        <v>0.22222222222222221</v>
      </c>
    </row>
    <row r="19" spans="1:25">
      <c r="A19" s="2">
        <v>9</v>
      </c>
      <c r="B19" s="21" t="s">
        <v>413</v>
      </c>
      <c r="C19" s="4" t="s">
        <v>442</v>
      </c>
      <c r="D19" s="4" t="s">
        <v>442</v>
      </c>
      <c r="E19" s="4" t="s">
        <v>442</v>
      </c>
      <c r="F19" s="4" t="s">
        <v>442</v>
      </c>
      <c r="G19" s="4" t="s">
        <v>442</v>
      </c>
      <c r="H19" s="4" t="s">
        <v>440</v>
      </c>
      <c r="I19" s="4" t="s">
        <v>440</v>
      </c>
      <c r="J19" s="4" t="s">
        <v>442</v>
      </c>
      <c r="K19" s="4" t="s">
        <v>442</v>
      </c>
      <c r="L19" s="4" t="s">
        <v>442</v>
      </c>
      <c r="M19" s="4" t="s">
        <v>440</v>
      </c>
      <c r="N19" s="4" t="s">
        <v>442</v>
      </c>
      <c r="O19" s="4" t="s">
        <v>442</v>
      </c>
      <c r="P19" s="4" t="s">
        <v>442</v>
      </c>
      <c r="Q19" s="4" t="s">
        <v>440</v>
      </c>
      <c r="R19" s="4" t="s">
        <v>442</v>
      </c>
      <c r="S19" s="4" t="s">
        <v>442</v>
      </c>
      <c r="T19" s="4" t="s">
        <v>442</v>
      </c>
      <c r="U19" s="60">
        <f t="shared" si="0"/>
        <v>0.77777777777777779</v>
      </c>
      <c r="V19" s="60">
        <f t="shared" si="1"/>
        <v>0.22222222222222221</v>
      </c>
      <c r="W19" s="60">
        <f t="shared" si="2"/>
        <v>0</v>
      </c>
      <c r="X19" s="60">
        <f t="shared" si="3"/>
        <v>0</v>
      </c>
      <c r="Y19" s="63">
        <f t="shared" si="4"/>
        <v>0.22222222222222221</v>
      </c>
    </row>
    <row r="20" spans="1:25">
      <c r="A20" s="5">
        <v>10</v>
      </c>
      <c r="B20" s="21" t="s">
        <v>414</v>
      </c>
      <c r="C20" s="4" t="s">
        <v>442</v>
      </c>
      <c r="D20" s="4" t="s">
        <v>442</v>
      </c>
      <c r="E20" s="4" t="s">
        <v>442</v>
      </c>
      <c r="F20" s="4" t="s">
        <v>442</v>
      </c>
      <c r="G20" s="4" t="s">
        <v>442</v>
      </c>
      <c r="H20" s="4" t="s">
        <v>442</v>
      </c>
      <c r="I20" s="4" t="s">
        <v>440</v>
      </c>
      <c r="J20" s="4" t="s">
        <v>442</v>
      </c>
      <c r="K20" s="4" t="s">
        <v>440</v>
      </c>
      <c r="L20" s="4" t="s">
        <v>440</v>
      </c>
      <c r="M20" s="4" t="s">
        <v>440</v>
      </c>
      <c r="N20" s="4" t="s">
        <v>440</v>
      </c>
      <c r="O20" s="4" t="s">
        <v>442</v>
      </c>
      <c r="P20" s="4" t="s">
        <v>442</v>
      </c>
      <c r="Q20" s="4" t="s">
        <v>442</v>
      </c>
      <c r="R20" s="4" t="s">
        <v>442</v>
      </c>
      <c r="S20" s="4" t="s">
        <v>442</v>
      </c>
      <c r="T20" s="4" t="s">
        <v>442</v>
      </c>
      <c r="U20" s="60">
        <f t="shared" si="0"/>
        <v>0.72222222222222221</v>
      </c>
      <c r="V20" s="60">
        <f t="shared" si="1"/>
        <v>0.27777777777777779</v>
      </c>
      <c r="W20" s="60">
        <f t="shared" si="2"/>
        <v>0</v>
      </c>
      <c r="X20" s="60">
        <f t="shared" si="3"/>
        <v>0</v>
      </c>
      <c r="Y20" s="63">
        <f t="shared" si="4"/>
        <v>0.27777777777777779</v>
      </c>
    </row>
    <row r="21" spans="1:25">
      <c r="A21" s="2">
        <v>11</v>
      </c>
      <c r="B21" s="21" t="s">
        <v>415</v>
      </c>
      <c r="C21" s="4" t="s">
        <v>442</v>
      </c>
      <c r="D21" s="4" t="s">
        <v>442</v>
      </c>
      <c r="E21" s="4" t="s">
        <v>440</v>
      </c>
      <c r="F21" s="4" t="s">
        <v>442</v>
      </c>
      <c r="G21" s="4" t="s">
        <v>442</v>
      </c>
      <c r="H21" s="4" t="s">
        <v>442</v>
      </c>
      <c r="I21" s="4" t="s">
        <v>442</v>
      </c>
      <c r="J21" s="4" t="s">
        <v>442</v>
      </c>
      <c r="K21" s="4" t="s">
        <v>442</v>
      </c>
      <c r="L21" s="4" t="s">
        <v>440</v>
      </c>
      <c r="M21" s="4" t="s">
        <v>440</v>
      </c>
      <c r="N21" s="4" t="s">
        <v>440</v>
      </c>
      <c r="O21" s="4" t="s">
        <v>442</v>
      </c>
      <c r="P21" s="4" t="s">
        <v>442</v>
      </c>
      <c r="Q21" s="4" t="s">
        <v>442</v>
      </c>
      <c r="R21" s="4" t="s">
        <v>442</v>
      </c>
      <c r="S21" s="4" t="s">
        <v>440</v>
      </c>
      <c r="T21" s="4" t="s">
        <v>440</v>
      </c>
      <c r="U21" s="60">
        <f t="shared" si="0"/>
        <v>0.66666666666666663</v>
      </c>
      <c r="V21" s="60">
        <f t="shared" si="1"/>
        <v>0.33333333333333331</v>
      </c>
      <c r="W21" s="60">
        <f t="shared" si="2"/>
        <v>0</v>
      </c>
      <c r="X21" s="60">
        <f t="shared" si="3"/>
        <v>0</v>
      </c>
      <c r="Y21" s="63">
        <f t="shared" si="4"/>
        <v>0.33333333333333331</v>
      </c>
    </row>
    <row r="22" spans="1:25">
      <c r="A22" s="5">
        <v>12</v>
      </c>
      <c r="B22" s="21" t="s">
        <v>416</v>
      </c>
      <c r="C22" s="4" t="s">
        <v>442</v>
      </c>
      <c r="D22" s="4" t="s">
        <v>442</v>
      </c>
      <c r="E22" s="4" t="s">
        <v>442</v>
      </c>
      <c r="F22" s="4" t="s">
        <v>440</v>
      </c>
      <c r="G22" s="4" t="s">
        <v>442</v>
      </c>
      <c r="H22" s="4" t="s">
        <v>442</v>
      </c>
      <c r="I22" s="4" t="s">
        <v>442</v>
      </c>
      <c r="J22" s="4" t="s">
        <v>442</v>
      </c>
      <c r="K22" s="4" t="s">
        <v>442</v>
      </c>
      <c r="L22" s="4" t="s">
        <v>440</v>
      </c>
      <c r="M22" s="4" t="s">
        <v>440</v>
      </c>
      <c r="N22" s="4" t="s">
        <v>440</v>
      </c>
      <c r="O22" s="4" t="s">
        <v>442</v>
      </c>
      <c r="P22" s="4" t="s">
        <v>442</v>
      </c>
      <c r="Q22" s="4" t="s">
        <v>442</v>
      </c>
      <c r="R22" s="4" t="s">
        <v>442</v>
      </c>
      <c r="S22" s="4" t="s">
        <v>440</v>
      </c>
      <c r="T22" s="4" t="s">
        <v>440</v>
      </c>
      <c r="U22" s="60">
        <f t="shared" si="0"/>
        <v>0.66666666666666663</v>
      </c>
      <c r="V22" s="60">
        <f t="shared" si="1"/>
        <v>0.33333333333333331</v>
      </c>
      <c r="W22" s="60">
        <f t="shared" si="2"/>
        <v>0</v>
      </c>
      <c r="X22" s="60">
        <f t="shared" si="3"/>
        <v>0</v>
      </c>
      <c r="Y22" s="63">
        <f t="shared" si="4"/>
        <v>0.33333333333333331</v>
      </c>
    </row>
    <row r="23" spans="1:25">
      <c r="A23" s="2">
        <v>13</v>
      </c>
      <c r="B23" s="21" t="s">
        <v>417</v>
      </c>
      <c r="C23" s="4" t="s">
        <v>442</v>
      </c>
      <c r="D23" s="4" t="s">
        <v>442</v>
      </c>
      <c r="E23" s="4" t="s">
        <v>442</v>
      </c>
      <c r="F23" s="4" t="s">
        <v>442</v>
      </c>
      <c r="G23" s="4" t="s">
        <v>442</v>
      </c>
      <c r="H23" s="4" t="s">
        <v>442</v>
      </c>
      <c r="I23" s="4" t="s">
        <v>442</v>
      </c>
      <c r="J23" s="4" t="s">
        <v>442</v>
      </c>
      <c r="K23" s="4" t="s">
        <v>440</v>
      </c>
      <c r="L23" s="4" t="s">
        <v>442</v>
      </c>
      <c r="M23" s="4" t="s">
        <v>442</v>
      </c>
      <c r="N23" s="4" t="s">
        <v>442</v>
      </c>
      <c r="O23" s="4" t="s">
        <v>442</v>
      </c>
      <c r="P23" s="4" t="s">
        <v>440</v>
      </c>
      <c r="Q23" s="4" t="s">
        <v>442</v>
      </c>
      <c r="R23" s="4" t="s">
        <v>442</v>
      </c>
      <c r="S23" s="4" t="s">
        <v>442</v>
      </c>
      <c r="T23" s="4" t="s">
        <v>442</v>
      </c>
      <c r="U23" s="60">
        <f t="shared" si="0"/>
        <v>0.88888888888888884</v>
      </c>
      <c r="V23" s="60">
        <f t="shared" si="1"/>
        <v>0.1111111111111111</v>
      </c>
      <c r="W23" s="60">
        <f t="shared" si="2"/>
        <v>0</v>
      </c>
      <c r="X23" s="60">
        <f t="shared" si="3"/>
        <v>0</v>
      </c>
      <c r="Y23" s="63">
        <f t="shared" si="4"/>
        <v>0.1111111111111111</v>
      </c>
    </row>
    <row r="24" spans="1:25">
      <c r="A24" s="5">
        <v>14</v>
      </c>
      <c r="B24" s="21" t="s">
        <v>418</v>
      </c>
      <c r="C24" s="4" t="s">
        <v>442</v>
      </c>
      <c r="D24" s="4" t="s">
        <v>442</v>
      </c>
      <c r="E24" s="4" t="s">
        <v>442</v>
      </c>
      <c r="F24" s="4" t="s">
        <v>442</v>
      </c>
      <c r="G24" s="4" t="s">
        <v>442</v>
      </c>
      <c r="H24" s="4" t="s">
        <v>442</v>
      </c>
      <c r="I24" s="4" t="s">
        <v>442</v>
      </c>
      <c r="J24" s="4" t="s">
        <v>440</v>
      </c>
      <c r="K24" s="4" t="s">
        <v>442</v>
      </c>
      <c r="L24" s="4" t="s">
        <v>442</v>
      </c>
      <c r="M24" s="4" t="s">
        <v>442</v>
      </c>
      <c r="N24" s="4" t="s">
        <v>442</v>
      </c>
      <c r="O24" s="4" t="s">
        <v>442</v>
      </c>
      <c r="P24" s="4" t="s">
        <v>440</v>
      </c>
      <c r="Q24" s="4" t="s">
        <v>442</v>
      </c>
      <c r="R24" s="4" t="s">
        <v>442</v>
      </c>
      <c r="S24" s="4" t="s">
        <v>442</v>
      </c>
      <c r="T24" s="4" t="s">
        <v>440</v>
      </c>
      <c r="U24" s="60">
        <f t="shared" si="0"/>
        <v>0.83333333333333337</v>
      </c>
      <c r="V24" s="60">
        <f t="shared" si="1"/>
        <v>0.16666666666666666</v>
      </c>
      <c r="W24" s="60">
        <f t="shared" si="2"/>
        <v>0</v>
      </c>
      <c r="X24" s="60">
        <f t="shared" si="3"/>
        <v>0</v>
      </c>
      <c r="Y24" s="63">
        <f t="shared" si="4"/>
        <v>0.16666666666666666</v>
      </c>
    </row>
    <row r="25" spans="1:25">
      <c r="A25" s="2">
        <v>15</v>
      </c>
      <c r="B25" s="21" t="s">
        <v>419</v>
      </c>
      <c r="C25" s="4" t="s">
        <v>442</v>
      </c>
      <c r="D25" s="4" t="s">
        <v>442</v>
      </c>
      <c r="E25" s="4" t="s">
        <v>442</v>
      </c>
      <c r="F25" s="4" t="s">
        <v>442</v>
      </c>
      <c r="G25" s="4" t="s">
        <v>442</v>
      </c>
      <c r="H25" s="4" t="s">
        <v>442</v>
      </c>
      <c r="I25" s="4" t="s">
        <v>440</v>
      </c>
      <c r="J25" s="4" t="s">
        <v>442</v>
      </c>
      <c r="K25" s="4" t="s">
        <v>442</v>
      </c>
      <c r="L25" s="4" t="s">
        <v>442</v>
      </c>
      <c r="M25" s="4" t="s">
        <v>442</v>
      </c>
      <c r="N25" s="4" t="s">
        <v>442</v>
      </c>
      <c r="O25" s="4" t="s">
        <v>440</v>
      </c>
      <c r="P25" s="4" t="s">
        <v>440</v>
      </c>
      <c r="Q25" s="4" t="s">
        <v>442</v>
      </c>
      <c r="R25" s="4" t="s">
        <v>442</v>
      </c>
      <c r="S25" s="4" t="s">
        <v>440</v>
      </c>
      <c r="T25" s="4" t="s">
        <v>442</v>
      </c>
      <c r="U25" s="60">
        <f t="shared" si="0"/>
        <v>0.77777777777777779</v>
      </c>
      <c r="V25" s="60">
        <f t="shared" si="1"/>
        <v>0.22222222222222221</v>
      </c>
      <c r="W25" s="60">
        <f t="shared" si="2"/>
        <v>0</v>
      </c>
      <c r="X25" s="60">
        <f t="shared" si="3"/>
        <v>0</v>
      </c>
      <c r="Y25" s="63">
        <f t="shared" si="4"/>
        <v>0.22222222222222221</v>
      </c>
    </row>
    <row r="26" spans="1:25">
      <c r="A26" s="5">
        <v>16</v>
      </c>
      <c r="B26" s="21" t="s">
        <v>420</v>
      </c>
      <c r="C26" s="4" t="s">
        <v>442</v>
      </c>
      <c r="D26" s="4" t="s">
        <v>442</v>
      </c>
      <c r="E26" s="4" t="s">
        <v>442</v>
      </c>
      <c r="F26" s="4" t="s">
        <v>442</v>
      </c>
      <c r="G26" s="4" t="s">
        <v>442</v>
      </c>
      <c r="H26" s="4" t="s">
        <v>440</v>
      </c>
      <c r="I26" s="4" t="s">
        <v>440</v>
      </c>
      <c r="J26" s="4" t="s">
        <v>440</v>
      </c>
      <c r="K26" s="4" t="s">
        <v>440</v>
      </c>
      <c r="L26" s="4" t="s">
        <v>442</v>
      </c>
      <c r="M26" s="4" t="s">
        <v>442</v>
      </c>
      <c r="N26" s="4" t="s">
        <v>442</v>
      </c>
      <c r="O26" s="4" t="s">
        <v>442</v>
      </c>
      <c r="P26" s="4" t="s">
        <v>442</v>
      </c>
      <c r="Q26" s="4" t="s">
        <v>442</v>
      </c>
      <c r="R26" s="4" t="s">
        <v>442</v>
      </c>
      <c r="S26" s="4" t="s">
        <v>442</v>
      </c>
      <c r="T26" s="4" t="s">
        <v>442</v>
      </c>
      <c r="U26" s="60">
        <f t="shared" si="0"/>
        <v>0.77777777777777779</v>
      </c>
      <c r="V26" s="60">
        <f t="shared" si="1"/>
        <v>0.22222222222222221</v>
      </c>
      <c r="W26" s="60">
        <f t="shared" si="2"/>
        <v>0</v>
      </c>
      <c r="X26" s="60">
        <f t="shared" si="3"/>
        <v>0</v>
      </c>
      <c r="Y26" s="63">
        <f t="shared" si="4"/>
        <v>0.22222222222222221</v>
      </c>
    </row>
    <row r="27" spans="1:25">
      <c r="A27" s="2">
        <v>17</v>
      </c>
      <c r="B27" s="21" t="s">
        <v>421</v>
      </c>
      <c r="C27" s="4" t="s">
        <v>442</v>
      </c>
      <c r="D27" s="4" t="s">
        <v>442</v>
      </c>
      <c r="E27" s="4" t="s">
        <v>442</v>
      </c>
      <c r="F27" s="4" t="s">
        <v>442</v>
      </c>
      <c r="G27" s="4" t="s">
        <v>442</v>
      </c>
      <c r="H27" s="4" t="s">
        <v>440</v>
      </c>
      <c r="I27" s="4" t="s">
        <v>440</v>
      </c>
      <c r="J27" s="4" t="s">
        <v>442</v>
      </c>
      <c r="K27" s="4" t="s">
        <v>442</v>
      </c>
      <c r="L27" s="4" t="s">
        <v>442</v>
      </c>
      <c r="M27" s="4" t="s">
        <v>442</v>
      </c>
      <c r="N27" s="4" t="s">
        <v>442</v>
      </c>
      <c r="O27" s="4" t="s">
        <v>442</v>
      </c>
      <c r="P27" s="4" t="s">
        <v>442</v>
      </c>
      <c r="Q27" s="4" t="s">
        <v>440</v>
      </c>
      <c r="R27" s="4" t="s">
        <v>442</v>
      </c>
      <c r="S27" s="4" t="s">
        <v>442</v>
      </c>
      <c r="T27" s="4" t="s">
        <v>442</v>
      </c>
      <c r="U27" s="60">
        <f t="shared" si="0"/>
        <v>0.83333333333333337</v>
      </c>
      <c r="V27" s="60">
        <f t="shared" si="1"/>
        <v>0.16666666666666666</v>
      </c>
      <c r="W27" s="60">
        <f t="shared" si="2"/>
        <v>0</v>
      </c>
      <c r="X27" s="60">
        <f t="shared" si="3"/>
        <v>0</v>
      </c>
      <c r="Y27" s="63">
        <f t="shared" si="4"/>
        <v>0.16666666666666666</v>
      </c>
    </row>
    <row r="28" spans="1:25">
      <c r="A28" s="5">
        <v>18</v>
      </c>
      <c r="B28" s="21" t="s">
        <v>430</v>
      </c>
      <c r="C28" s="4" t="s">
        <v>442</v>
      </c>
      <c r="D28" s="4" t="s">
        <v>442</v>
      </c>
      <c r="E28" s="4" t="s">
        <v>442</v>
      </c>
      <c r="F28" s="4" t="s">
        <v>442</v>
      </c>
      <c r="G28" s="4" t="s">
        <v>442</v>
      </c>
      <c r="H28" s="4" t="s">
        <v>440</v>
      </c>
      <c r="I28" s="4" t="s">
        <v>442</v>
      </c>
      <c r="J28" s="4" t="s">
        <v>442</v>
      </c>
      <c r="K28" s="4" t="s">
        <v>442</v>
      </c>
      <c r="L28" s="4" t="s">
        <v>442</v>
      </c>
      <c r="M28" s="4" t="s">
        <v>442</v>
      </c>
      <c r="N28" s="4" t="s">
        <v>442</v>
      </c>
      <c r="O28" s="4" t="s">
        <v>440</v>
      </c>
      <c r="P28" s="4" t="s">
        <v>440</v>
      </c>
      <c r="Q28" s="4" t="s">
        <v>442</v>
      </c>
      <c r="R28" s="4" t="s">
        <v>442</v>
      </c>
      <c r="S28" s="4" t="s">
        <v>442</v>
      </c>
      <c r="T28" s="4" t="s">
        <v>442</v>
      </c>
      <c r="U28" s="60">
        <f t="shared" si="0"/>
        <v>0.83333333333333337</v>
      </c>
      <c r="V28" s="60">
        <f t="shared" si="1"/>
        <v>0.16666666666666666</v>
      </c>
      <c r="W28" s="60">
        <f t="shared" si="2"/>
        <v>0</v>
      </c>
      <c r="X28" s="60">
        <f t="shared" si="3"/>
        <v>0</v>
      </c>
      <c r="Y28" s="63">
        <f t="shared" si="4"/>
        <v>0.16666666666666666</v>
      </c>
    </row>
    <row r="29" spans="1:25">
      <c r="A29" s="2">
        <v>19</v>
      </c>
      <c r="B29" s="21" t="s">
        <v>422</v>
      </c>
      <c r="C29" s="4" t="s">
        <v>442</v>
      </c>
      <c r="D29" s="4" t="s">
        <v>440</v>
      </c>
      <c r="E29" s="4" t="s">
        <v>440</v>
      </c>
      <c r="F29" s="4" t="s">
        <v>440</v>
      </c>
      <c r="G29" s="4" t="s">
        <v>442</v>
      </c>
      <c r="H29" s="4" t="s">
        <v>442</v>
      </c>
      <c r="I29" s="4" t="s">
        <v>442</v>
      </c>
      <c r="J29" s="4" t="s">
        <v>442</v>
      </c>
      <c r="K29" s="4" t="s">
        <v>442</v>
      </c>
      <c r="L29" s="4" t="s">
        <v>442</v>
      </c>
      <c r="M29" s="4" t="s">
        <v>442</v>
      </c>
      <c r="N29" s="4" t="s">
        <v>440</v>
      </c>
      <c r="O29" s="4" t="s">
        <v>442</v>
      </c>
      <c r="P29" s="4" t="s">
        <v>442</v>
      </c>
      <c r="Q29" s="4" t="s">
        <v>442</v>
      </c>
      <c r="R29" s="4" t="s">
        <v>442</v>
      </c>
      <c r="S29" s="4" t="s">
        <v>442</v>
      </c>
      <c r="T29" s="4" t="s">
        <v>442</v>
      </c>
      <c r="U29" s="60">
        <f t="shared" si="0"/>
        <v>0.77777777777777779</v>
      </c>
      <c r="V29" s="60">
        <f t="shared" si="1"/>
        <v>0.22222222222222221</v>
      </c>
      <c r="W29" s="60">
        <f t="shared" si="2"/>
        <v>0</v>
      </c>
      <c r="X29" s="60">
        <f t="shared" si="3"/>
        <v>0</v>
      </c>
      <c r="Y29" s="63">
        <f t="shared" si="4"/>
        <v>0.22222222222222221</v>
      </c>
    </row>
    <row r="30" spans="1:25">
      <c r="A30" s="5">
        <v>20</v>
      </c>
      <c r="B30" s="21" t="s">
        <v>423</v>
      </c>
      <c r="C30" s="4" t="s">
        <v>442</v>
      </c>
      <c r="D30" s="4" t="s">
        <v>442</v>
      </c>
      <c r="E30" s="4" t="s">
        <v>442</v>
      </c>
      <c r="F30" s="4" t="s">
        <v>442</v>
      </c>
      <c r="G30" s="4" t="s">
        <v>440</v>
      </c>
      <c r="H30" s="4" t="s">
        <v>440</v>
      </c>
      <c r="I30" s="4" t="s">
        <v>440</v>
      </c>
      <c r="J30" s="4" t="s">
        <v>440</v>
      </c>
      <c r="K30" s="4" t="s">
        <v>442</v>
      </c>
      <c r="L30" s="4" t="s">
        <v>442</v>
      </c>
      <c r="M30" s="4" t="s">
        <v>440</v>
      </c>
      <c r="N30" s="4" t="s">
        <v>442</v>
      </c>
      <c r="O30" s="4" t="s">
        <v>442</v>
      </c>
      <c r="P30" s="4" t="s">
        <v>442</v>
      </c>
      <c r="Q30" s="4" t="s">
        <v>442</v>
      </c>
      <c r="R30" s="4" t="s">
        <v>442</v>
      </c>
      <c r="S30" s="4" t="s">
        <v>442</v>
      </c>
      <c r="T30" s="4" t="s">
        <v>442</v>
      </c>
      <c r="U30" s="60">
        <f t="shared" si="0"/>
        <v>0.72222222222222221</v>
      </c>
      <c r="V30" s="60">
        <f t="shared" si="1"/>
        <v>0.27777777777777779</v>
      </c>
      <c r="W30" s="60">
        <f t="shared" si="2"/>
        <v>0</v>
      </c>
      <c r="X30" s="60">
        <f t="shared" si="3"/>
        <v>0</v>
      </c>
      <c r="Y30" s="63">
        <f t="shared" si="4"/>
        <v>0.27777777777777779</v>
      </c>
    </row>
    <row r="31" spans="1:25">
      <c r="A31" s="2">
        <v>21</v>
      </c>
      <c r="B31" s="21" t="s">
        <v>424</v>
      </c>
      <c r="C31" s="4" t="s">
        <v>442</v>
      </c>
      <c r="D31" s="4" t="s">
        <v>442</v>
      </c>
      <c r="E31" s="4" t="s">
        <v>442</v>
      </c>
      <c r="F31" s="4" t="s">
        <v>440</v>
      </c>
      <c r="G31" s="4" t="s">
        <v>442</v>
      </c>
      <c r="H31" s="4" t="s">
        <v>442</v>
      </c>
      <c r="I31" s="4" t="s">
        <v>442</v>
      </c>
      <c r="J31" s="4" t="s">
        <v>442</v>
      </c>
      <c r="K31" s="4" t="s">
        <v>440</v>
      </c>
      <c r="L31" s="4" t="s">
        <v>442</v>
      </c>
      <c r="M31" s="4" t="s">
        <v>442</v>
      </c>
      <c r="N31" s="4" t="s">
        <v>442</v>
      </c>
      <c r="O31" s="4" t="s">
        <v>442</v>
      </c>
      <c r="P31" s="4" t="s">
        <v>440</v>
      </c>
      <c r="Q31" s="4" t="s">
        <v>442</v>
      </c>
      <c r="R31" s="4" t="s">
        <v>442</v>
      </c>
      <c r="S31" s="4" t="s">
        <v>442</v>
      </c>
      <c r="T31" s="4" t="s">
        <v>442</v>
      </c>
      <c r="U31" s="60">
        <f t="shared" si="0"/>
        <v>0.83333333333333337</v>
      </c>
      <c r="V31" s="60">
        <f t="shared" si="1"/>
        <v>0.16666666666666666</v>
      </c>
      <c r="W31" s="60">
        <f t="shared" si="2"/>
        <v>0</v>
      </c>
      <c r="X31" s="60">
        <f t="shared" si="3"/>
        <v>0</v>
      </c>
      <c r="Y31" s="63">
        <f t="shared" si="4"/>
        <v>0.16666666666666666</v>
      </c>
    </row>
    <row r="32" spans="1:25">
      <c r="A32" s="5">
        <v>22</v>
      </c>
      <c r="B32" s="21" t="s">
        <v>425</v>
      </c>
      <c r="C32" s="4" t="s">
        <v>442</v>
      </c>
      <c r="D32" s="4" t="s">
        <v>442</v>
      </c>
      <c r="E32" s="4" t="s">
        <v>442</v>
      </c>
      <c r="F32" s="4" t="s">
        <v>442</v>
      </c>
      <c r="G32" s="4" t="s">
        <v>440</v>
      </c>
      <c r="H32" s="4" t="s">
        <v>442</v>
      </c>
      <c r="I32" s="4" t="s">
        <v>442</v>
      </c>
      <c r="J32" s="4" t="s">
        <v>442</v>
      </c>
      <c r="K32" s="4" t="s">
        <v>440</v>
      </c>
      <c r="L32" s="4" t="s">
        <v>440</v>
      </c>
      <c r="M32" s="4" t="s">
        <v>442</v>
      </c>
      <c r="N32" s="4" t="s">
        <v>442</v>
      </c>
      <c r="O32" s="4" t="s">
        <v>442</v>
      </c>
      <c r="P32" s="4" t="s">
        <v>442</v>
      </c>
      <c r="Q32" s="4" t="s">
        <v>440</v>
      </c>
      <c r="R32" s="4" t="s">
        <v>442</v>
      </c>
      <c r="S32" s="4" t="s">
        <v>442</v>
      </c>
      <c r="T32" s="4" t="s">
        <v>442</v>
      </c>
      <c r="U32" s="60">
        <f t="shared" si="0"/>
        <v>0.77777777777777779</v>
      </c>
      <c r="V32" s="60">
        <f t="shared" si="1"/>
        <v>0.22222222222222221</v>
      </c>
      <c r="W32" s="60">
        <f t="shared" si="2"/>
        <v>0</v>
      </c>
      <c r="X32" s="60">
        <f t="shared" si="3"/>
        <v>0</v>
      </c>
      <c r="Y32" s="63">
        <f t="shared" si="4"/>
        <v>0.22222222222222221</v>
      </c>
    </row>
    <row r="33" spans="1:25">
      <c r="A33" s="2">
        <v>23</v>
      </c>
      <c r="B33" s="21" t="s">
        <v>426</v>
      </c>
      <c r="C33" s="4" t="s">
        <v>440</v>
      </c>
      <c r="D33" s="4" t="s">
        <v>440</v>
      </c>
      <c r="E33" s="4" t="s">
        <v>440</v>
      </c>
      <c r="F33" s="4" t="s">
        <v>442</v>
      </c>
      <c r="G33" s="4" t="s">
        <v>442</v>
      </c>
      <c r="H33" s="4" t="s">
        <v>440</v>
      </c>
      <c r="I33" s="4" t="s">
        <v>440</v>
      </c>
      <c r="J33" s="4" t="s">
        <v>440</v>
      </c>
      <c r="K33" s="4" t="s">
        <v>440</v>
      </c>
      <c r="L33" s="4" t="s">
        <v>440</v>
      </c>
      <c r="M33" s="4" t="s">
        <v>440</v>
      </c>
      <c r="N33" s="4" t="s">
        <v>442</v>
      </c>
      <c r="O33" s="4" t="s">
        <v>440</v>
      </c>
      <c r="P33" s="4" t="s">
        <v>440</v>
      </c>
      <c r="Q33" s="4" t="s">
        <v>440</v>
      </c>
      <c r="R33" s="4" t="s">
        <v>442</v>
      </c>
      <c r="S33" s="4" t="s">
        <v>440</v>
      </c>
      <c r="T33" s="4" t="s">
        <v>440</v>
      </c>
      <c r="U33" s="60">
        <f t="shared" si="0"/>
        <v>0.22222222222222221</v>
      </c>
      <c r="V33" s="60">
        <f t="shared" si="1"/>
        <v>0.72222222222222221</v>
      </c>
      <c r="W33" s="60">
        <f t="shared" si="2"/>
        <v>0</v>
      </c>
      <c r="X33" s="60">
        <f t="shared" si="3"/>
        <v>0</v>
      </c>
      <c r="Y33" s="63">
        <f t="shared" si="4"/>
        <v>0.72222222222222221</v>
      </c>
    </row>
    <row r="34" spans="1:25">
      <c r="A34" s="5">
        <v>24</v>
      </c>
      <c r="B34" s="21" t="s">
        <v>427</v>
      </c>
      <c r="C34" s="4" t="s">
        <v>442</v>
      </c>
      <c r="D34" s="4" t="s">
        <v>442</v>
      </c>
      <c r="E34" s="4" t="s">
        <v>442</v>
      </c>
      <c r="F34" s="4" t="s">
        <v>442</v>
      </c>
      <c r="G34" s="4" t="s">
        <v>442</v>
      </c>
      <c r="H34" s="4" t="s">
        <v>442</v>
      </c>
      <c r="I34" s="4" t="s">
        <v>442</v>
      </c>
      <c r="J34" s="4" t="s">
        <v>440</v>
      </c>
      <c r="K34" s="4" t="s">
        <v>440</v>
      </c>
      <c r="L34" s="4" t="s">
        <v>442</v>
      </c>
      <c r="M34" s="4" t="s">
        <v>442</v>
      </c>
      <c r="N34" s="4" t="s">
        <v>442</v>
      </c>
      <c r="O34" s="4" t="s">
        <v>440</v>
      </c>
      <c r="P34" s="4" t="s">
        <v>442</v>
      </c>
      <c r="Q34" s="4" t="s">
        <v>442</v>
      </c>
      <c r="R34" s="4" t="s">
        <v>442</v>
      </c>
      <c r="S34" s="4" t="s">
        <v>442</v>
      </c>
      <c r="T34" s="4" t="s">
        <v>442</v>
      </c>
      <c r="U34" s="60">
        <f t="shared" si="0"/>
        <v>0.83333333333333337</v>
      </c>
      <c r="V34" s="60">
        <f t="shared" si="1"/>
        <v>0.16666666666666666</v>
      </c>
      <c r="W34" s="60">
        <f t="shared" si="2"/>
        <v>0</v>
      </c>
      <c r="X34" s="60">
        <f t="shared" si="3"/>
        <v>0</v>
      </c>
      <c r="Y34" s="63">
        <f t="shared" si="4"/>
        <v>0.16666666666666666</v>
      </c>
    </row>
    <row r="35" spans="1:25">
      <c r="A35" s="2">
        <v>25</v>
      </c>
      <c r="B35" s="21" t="s">
        <v>428</v>
      </c>
      <c r="C35" s="4" t="s">
        <v>442</v>
      </c>
      <c r="D35" s="4" t="s">
        <v>440</v>
      </c>
      <c r="E35" s="4" t="s">
        <v>442</v>
      </c>
      <c r="F35" s="4" t="s">
        <v>442</v>
      </c>
      <c r="G35" s="4" t="s">
        <v>442</v>
      </c>
      <c r="H35" s="4" t="s">
        <v>442</v>
      </c>
      <c r="I35" s="4" t="s">
        <v>442</v>
      </c>
      <c r="J35" s="4" t="s">
        <v>442</v>
      </c>
      <c r="K35" s="4" t="s">
        <v>442</v>
      </c>
      <c r="L35" s="4" t="s">
        <v>440</v>
      </c>
      <c r="M35" s="4" t="s">
        <v>442</v>
      </c>
      <c r="N35" s="4" t="s">
        <v>440</v>
      </c>
      <c r="O35" s="4" t="s">
        <v>440</v>
      </c>
      <c r="P35" s="4" t="s">
        <v>442</v>
      </c>
      <c r="Q35" s="4" t="s">
        <v>442</v>
      </c>
      <c r="R35" s="4" t="s">
        <v>442</v>
      </c>
      <c r="S35" s="4" t="s">
        <v>442</v>
      </c>
      <c r="T35" s="4" t="s">
        <v>442</v>
      </c>
      <c r="U35" s="60">
        <f t="shared" si="0"/>
        <v>0.77777777777777779</v>
      </c>
      <c r="V35" s="60">
        <f t="shared" si="1"/>
        <v>0.22222222222222221</v>
      </c>
      <c r="W35" s="60">
        <f t="shared" si="2"/>
        <v>0</v>
      </c>
      <c r="X35" s="60">
        <f t="shared" si="3"/>
        <v>0</v>
      </c>
      <c r="Y35" s="63">
        <f t="shared" si="4"/>
        <v>0.22222222222222221</v>
      </c>
    </row>
    <row r="36" spans="1:25">
      <c r="A36" s="5">
        <v>26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2"/>
      <c r="V36" s="12"/>
      <c r="W36" s="12"/>
      <c r="X36" s="12"/>
      <c r="Y36" s="13"/>
    </row>
    <row r="37" spans="1:25">
      <c r="A37" s="2">
        <v>27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2"/>
      <c r="V37" s="12"/>
      <c r="W37" s="12"/>
      <c r="X37" s="12"/>
      <c r="Y37" s="13"/>
    </row>
    <row r="38" spans="1:25">
      <c r="A38" s="5">
        <v>28</v>
      </c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2"/>
      <c r="V38" s="12"/>
      <c r="W38" s="12"/>
      <c r="X38" s="12"/>
      <c r="Y38" s="13"/>
    </row>
    <row r="39" spans="1:25">
      <c r="A39" s="2">
        <v>29</v>
      </c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2"/>
      <c r="V39" s="12"/>
      <c r="W39" s="12"/>
      <c r="X39" s="12"/>
      <c r="Y39" s="13"/>
    </row>
    <row r="40" spans="1:25">
      <c r="A40" s="5">
        <v>30</v>
      </c>
      <c r="B40" s="21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2"/>
      <c r="V40" s="12"/>
      <c r="W40" s="12"/>
      <c r="X40" s="12"/>
      <c r="Y40" s="13"/>
    </row>
    <row r="41" spans="1:25">
      <c r="A41" s="2">
        <v>31</v>
      </c>
      <c r="B41" s="21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2"/>
      <c r="V41" s="12"/>
      <c r="W41" s="12"/>
      <c r="X41" s="12"/>
      <c r="Y41" s="13"/>
    </row>
    <row r="42" spans="1:25">
      <c r="A42" s="5">
        <v>32</v>
      </c>
      <c r="B42" s="21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2"/>
      <c r="V42" s="12"/>
      <c r="W42" s="12"/>
      <c r="X42" s="12"/>
      <c r="Y42" s="13"/>
    </row>
    <row r="43" spans="1:25">
      <c r="A43" s="2">
        <v>33</v>
      </c>
      <c r="B43" s="21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2"/>
      <c r="V43" s="12"/>
      <c r="W43" s="12"/>
      <c r="X43" s="12"/>
      <c r="Y43" s="13"/>
    </row>
    <row r="44" spans="1:25">
      <c r="A44" s="5">
        <v>34</v>
      </c>
      <c r="B44" s="21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2"/>
      <c r="V44" s="12"/>
      <c r="W44" s="12"/>
      <c r="X44" s="12"/>
      <c r="Y44" s="13"/>
    </row>
    <row r="45" spans="1:25">
      <c r="A45" s="2">
        <v>35</v>
      </c>
      <c r="B45" s="21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2"/>
      <c r="V45" s="12"/>
      <c r="W45" s="12"/>
      <c r="X45" s="12"/>
      <c r="Y45" s="13"/>
    </row>
    <row r="46" spans="1:25">
      <c r="A46" s="102" t="s">
        <v>53</v>
      </c>
      <c r="B46" s="102"/>
      <c r="C46" s="59">
        <f>COUNTIF(C11:C45,"н")/COUNTA(C11:C45)</f>
        <v>0.84</v>
      </c>
      <c r="D46" s="59">
        <f t="shared" ref="D46:T46" si="5">COUNTIF(D11:D45,"н")/COUNTA(D11:D45)</f>
        <v>0.76</v>
      </c>
      <c r="E46" s="59">
        <f t="shared" si="5"/>
        <v>0.76</v>
      </c>
      <c r="F46" s="59">
        <f t="shared" si="5"/>
        <v>0.8</v>
      </c>
      <c r="G46" s="59">
        <f t="shared" si="5"/>
        <v>0.68</v>
      </c>
      <c r="H46" s="59">
        <f t="shared" si="5"/>
        <v>0.68</v>
      </c>
      <c r="I46" s="59">
        <f t="shared" si="5"/>
        <v>0.6</v>
      </c>
      <c r="J46" s="59">
        <f t="shared" si="5"/>
        <v>0.64</v>
      </c>
      <c r="K46" s="59">
        <f t="shared" si="5"/>
        <v>0.68</v>
      </c>
      <c r="L46" s="59">
        <f t="shared" si="5"/>
        <v>0.6</v>
      </c>
      <c r="M46" s="59">
        <f t="shared" si="5"/>
        <v>0.56000000000000005</v>
      </c>
      <c r="N46" s="59">
        <f t="shared" si="5"/>
        <v>0.68</v>
      </c>
      <c r="O46" s="59">
        <f t="shared" si="5"/>
        <v>0.68</v>
      </c>
      <c r="P46" s="59">
        <f t="shared" si="5"/>
        <v>0.68</v>
      </c>
      <c r="Q46" s="59">
        <f t="shared" si="5"/>
        <v>0.64</v>
      </c>
      <c r="R46" s="59">
        <f t="shared" si="5"/>
        <v>0.88</v>
      </c>
      <c r="S46" s="59">
        <f t="shared" si="5"/>
        <v>0.8</v>
      </c>
      <c r="T46" s="59">
        <f t="shared" si="5"/>
        <v>0.76</v>
      </c>
      <c r="U46" s="87" t="s">
        <v>45</v>
      </c>
      <c r="V46" s="88"/>
      <c r="W46" s="88"/>
      <c r="X46" s="88"/>
      <c r="Y46" s="89"/>
    </row>
    <row r="47" spans="1:25">
      <c r="A47" s="102" t="s">
        <v>54</v>
      </c>
      <c r="B47" s="102"/>
      <c r="C47" s="59">
        <f>COUNTIF(C11:C45,"с")/COUNTA(C11:C45)</f>
        <v>0.16</v>
      </c>
      <c r="D47" s="59">
        <f t="shared" ref="D47:T47" si="6">COUNTIF(D11:D45,"с")/COUNTA(D11:D45)</f>
        <v>0.24</v>
      </c>
      <c r="E47" s="59">
        <f t="shared" si="6"/>
        <v>0.24</v>
      </c>
      <c r="F47" s="59">
        <f t="shared" si="6"/>
        <v>0.2</v>
      </c>
      <c r="G47" s="59">
        <f t="shared" si="6"/>
        <v>0.32</v>
      </c>
      <c r="H47" s="59">
        <f t="shared" si="6"/>
        <v>0.32</v>
      </c>
      <c r="I47" s="59">
        <f t="shared" si="6"/>
        <v>0.4</v>
      </c>
      <c r="J47" s="59">
        <f t="shared" si="6"/>
        <v>0.36</v>
      </c>
      <c r="K47" s="59">
        <f t="shared" si="6"/>
        <v>0.32</v>
      </c>
      <c r="L47" s="59">
        <f t="shared" si="6"/>
        <v>0.4</v>
      </c>
      <c r="M47" s="59">
        <f t="shared" si="6"/>
        <v>0.44</v>
      </c>
      <c r="N47" s="59">
        <f t="shared" si="6"/>
        <v>0.32</v>
      </c>
      <c r="O47" s="59">
        <f t="shared" si="6"/>
        <v>0.32</v>
      </c>
      <c r="P47" s="59">
        <f t="shared" si="6"/>
        <v>0.32</v>
      </c>
      <c r="Q47" s="59">
        <f t="shared" si="6"/>
        <v>0.36</v>
      </c>
      <c r="R47" s="59">
        <f t="shared" si="6"/>
        <v>0.08</v>
      </c>
      <c r="S47" s="59">
        <f t="shared" si="6"/>
        <v>0.2</v>
      </c>
      <c r="T47" s="59">
        <f t="shared" si="6"/>
        <v>0.24</v>
      </c>
      <c r="U47" s="90" t="s">
        <v>46</v>
      </c>
      <c r="V47" s="91"/>
      <c r="W47" s="91"/>
      <c r="X47" s="91"/>
      <c r="Y47" s="92"/>
    </row>
    <row r="48" spans="1:25">
      <c r="A48" s="102" t="s">
        <v>55</v>
      </c>
      <c r="B48" s="102"/>
      <c r="C48" s="59">
        <f>COUNTIF(C11:C46,"д")/COUNTA(C12:C46)</f>
        <v>0</v>
      </c>
      <c r="D48" s="59">
        <f t="shared" ref="D48:T48" si="7">COUNTIF(D11:D46,"д")/COUNTA(D12:D46)</f>
        <v>0</v>
      </c>
      <c r="E48" s="59">
        <f t="shared" si="7"/>
        <v>0</v>
      </c>
      <c r="F48" s="59">
        <f t="shared" si="7"/>
        <v>0</v>
      </c>
      <c r="G48" s="59">
        <f t="shared" si="7"/>
        <v>0</v>
      </c>
      <c r="H48" s="59">
        <f t="shared" si="7"/>
        <v>0</v>
      </c>
      <c r="I48" s="59">
        <f t="shared" si="7"/>
        <v>0</v>
      </c>
      <c r="J48" s="59">
        <f t="shared" si="7"/>
        <v>0</v>
      </c>
      <c r="K48" s="59">
        <f t="shared" si="7"/>
        <v>0</v>
      </c>
      <c r="L48" s="59">
        <f t="shared" si="7"/>
        <v>0</v>
      </c>
      <c r="M48" s="59">
        <f t="shared" si="7"/>
        <v>0</v>
      </c>
      <c r="N48" s="59">
        <f t="shared" si="7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  <c r="T48" s="59">
        <f t="shared" si="7"/>
        <v>0</v>
      </c>
      <c r="U48" s="93" t="s">
        <v>47</v>
      </c>
      <c r="V48" s="94"/>
      <c r="W48" s="94"/>
      <c r="X48" s="94"/>
      <c r="Y48" s="95"/>
    </row>
    <row r="49" spans="1:25">
      <c r="A49" s="102" t="s">
        <v>56</v>
      </c>
      <c r="B49" s="102"/>
      <c r="C49" s="59">
        <f>COUNTIF(C11:C47,"в")/COUNTA(C13:C47)</f>
        <v>0</v>
      </c>
      <c r="D49" s="59">
        <f t="shared" ref="D49:T49" si="8">COUNTIF(D11:D47,"в")/COUNTA(D13:D47)</f>
        <v>0</v>
      </c>
      <c r="E49" s="59">
        <f t="shared" si="8"/>
        <v>0</v>
      </c>
      <c r="F49" s="59">
        <f t="shared" si="8"/>
        <v>0</v>
      </c>
      <c r="G49" s="59">
        <f t="shared" si="8"/>
        <v>0</v>
      </c>
      <c r="H49" s="59">
        <f t="shared" si="8"/>
        <v>0</v>
      </c>
      <c r="I49" s="59">
        <f t="shared" si="8"/>
        <v>0</v>
      </c>
      <c r="J49" s="59">
        <f t="shared" si="8"/>
        <v>0</v>
      </c>
      <c r="K49" s="59">
        <f t="shared" si="8"/>
        <v>0</v>
      </c>
      <c r="L49" s="59">
        <f t="shared" si="8"/>
        <v>0</v>
      </c>
      <c r="M49" s="59">
        <f t="shared" si="8"/>
        <v>0</v>
      </c>
      <c r="N49" s="59">
        <f t="shared" si="8"/>
        <v>0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  <c r="T49" s="59">
        <f t="shared" si="8"/>
        <v>0</v>
      </c>
      <c r="U49" s="96" t="s">
        <v>48</v>
      </c>
      <c r="V49" s="97"/>
      <c r="W49" s="97"/>
      <c r="X49" s="97"/>
      <c r="Y49" s="92"/>
    </row>
    <row r="50" spans="1:25">
      <c r="A50" s="100" t="s">
        <v>57</v>
      </c>
      <c r="B50" s="100"/>
      <c r="C50" s="59">
        <f>SUM(C47:C49)</f>
        <v>0.16</v>
      </c>
      <c r="D50" s="59">
        <f t="shared" ref="D50:T50" si="9">SUM(D47:D49)</f>
        <v>0.24</v>
      </c>
      <c r="E50" s="59">
        <f t="shared" si="9"/>
        <v>0.24</v>
      </c>
      <c r="F50" s="59">
        <f t="shared" si="9"/>
        <v>0.2</v>
      </c>
      <c r="G50" s="59">
        <f t="shared" si="9"/>
        <v>0.32</v>
      </c>
      <c r="H50" s="59">
        <f t="shared" si="9"/>
        <v>0.32</v>
      </c>
      <c r="I50" s="59">
        <f t="shared" si="9"/>
        <v>0.4</v>
      </c>
      <c r="J50" s="59">
        <f t="shared" si="9"/>
        <v>0.36</v>
      </c>
      <c r="K50" s="59">
        <f t="shared" si="9"/>
        <v>0.32</v>
      </c>
      <c r="L50" s="59">
        <f t="shared" si="9"/>
        <v>0.4</v>
      </c>
      <c r="M50" s="59">
        <f t="shared" si="9"/>
        <v>0.44</v>
      </c>
      <c r="N50" s="59">
        <f t="shared" si="9"/>
        <v>0.32</v>
      </c>
      <c r="O50" s="59">
        <f t="shared" si="9"/>
        <v>0.32</v>
      </c>
      <c r="P50" s="59">
        <f t="shared" si="9"/>
        <v>0.32</v>
      </c>
      <c r="Q50" s="59">
        <f t="shared" si="9"/>
        <v>0.36</v>
      </c>
      <c r="R50" s="59">
        <f t="shared" si="9"/>
        <v>0.08</v>
      </c>
      <c r="S50" s="59">
        <f t="shared" si="9"/>
        <v>0.2</v>
      </c>
      <c r="T50" s="59">
        <f t="shared" si="9"/>
        <v>0.24</v>
      </c>
      <c r="U50" s="14" t="s">
        <v>49</v>
      </c>
      <c r="V50" s="14" t="s">
        <v>50</v>
      </c>
      <c r="W50" s="14" t="s">
        <v>51</v>
      </c>
      <c r="X50" s="14" t="s">
        <v>52</v>
      </c>
      <c r="Y50" s="15" t="s">
        <v>44</v>
      </c>
    </row>
    <row r="51" spans="1:25">
      <c r="A51" s="101" t="s">
        <v>58</v>
      </c>
      <c r="B51" s="10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2">
        <f>AVERAGE(U11:U45)</f>
        <v>0.70666666666666689</v>
      </c>
      <c r="V51" s="62">
        <f>AVERAGE(V11:V45)</f>
        <v>0.28222222222222226</v>
      </c>
      <c r="W51" s="62">
        <f>AVERAGE(W11:W45)</f>
        <v>0</v>
      </c>
      <c r="X51" s="62">
        <f>AVERAGE(X11:X45)</f>
        <v>0</v>
      </c>
      <c r="Y51" s="62">
        <f>AVERAGE(Y11:Y45)</f>
        <v>0.28222222222222226</v>
      </c>
    </row>
    <row r="56" spans="1:25" ht="15.75">
      <c r="A56" s="9" t="s">
        <v>25</v>
      </c>
      <c r="C56" s="11" t="s">
        <v>61</v>
      </c>
    </row>
    <row r="57" spans="1:25" ht="15" customHeight="1">
      <c r="A57" s="74" t="s">
        <v>0</v>
      </c>
      <c r="B57" s="76" t="s">
        <v>1</v>
      </c>
      <c r="C57" s="147" t="s">
        <v>351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48"/>
      <c r="N57" s="149"/>
      <c r="O57" s="149"/>
      <c r="P57" s="150"/>
      <c r="Q57" s="104" t="s">
        <v>365</v>
      </c>
      <c r="R57" s="115"/>
      <c r="S57" s="115"/>
      <c r="T57" s="115"/>
      <c r="U57" s="98" t="s">
        <v>38</v>
      </c>
      <c r="V57" s="98"/>
      <c r="W57" s="98"/>
      <c r="X57" s="98"/>
      <c r="Y57" s="98"/>
    </row>
    <row r="58" spans="1:25" ht="15" customHeight="1">
      <c r="A58" s="74"/>
      <c r="B58" s="117"/>
      <c r="C58" s="110" t="s">
        <v>352</v>
      </c>
      <c r="D58" s="110"/>
      <c r="E58" s="110"/>
      <c r="F58" s="110" t="s">
        <v>353</v>
      </c>
      <c r="G58" s="110"/>
      <c r="H58" s="110"/>
      <c r="I58" s="110" t="s">
        <v>354</v>
      </c>
      <c r="J58" s="105"/>
      <c r="K58" s="105"/>
      <c r="L58" s="105"/>
      <c r="M58" s="110" t="s">
        <v>366</v>
      </c>
      <c r="N58" s="105"/>
      <c r="O58" s="105"/>
      <c r="P58" s="82" t="s">
        <v>367</v>
      </c>
      <c r="Q58" s="82" t="s">
        <v>368</v>
      </c>
      <c r="R58" s="82" t="s">
        <v>369</v>
      </c>
      <c r="S58" s="82" t="s">
        <v>370</v>
      </c>
      <c r="T58" s="82" t="s">
        <v>371</v>
      </c>
      <c r="U58" s="95" t="s">
        <v>39</v>
      </c>
      <c r="V58" s="95"/>
      <c r="W58" s="95"/>
      <c r="X58" s="95"/>
      <c r="Y58" s="95"/>
    </row>
    <row r="59" spans="1:25" ht="15" customHeight="1">
      <c r="A59" s="74"/>
      <c r="B59" s="117"/>
      <c r="C59" s="82" t="s">
        <v>355</v>
      </c>
      <c r="D59" s="82" t="s">
        <v>356</v>
      </c>
      <c r="E59" s="82" t="s">
        <v>357</v>
      </c>
      <c r="F59" s="82" t="s">
        <v>358</v>
      </c>
      <c r="G59" s="82" t="s">
        <v>359</v>
      </c>
      <c r="H59" s="82" t="s">
        <v>360</v>
      </c>
      <c r="I59" s="82" t="s">
        <v>361</v>
      </c>
      <c r="J59" s="82" t="s">
        <v>362</v>
      </c>
      <c r="K59" s="82" t="s">
        <v>363</v>
      </c>
      <c r="L59" s="82" t="s">
        <v>364</v>
      </c>
      <c r="M59" s="82" t="s">
        <v>372</v>
      </c>
      <c r="N59" s="82" t="s">
        <v>373</v>
      </c>
      <c r="O59" s="82" t="s">
        <v>374</v>
      </c>
      <c r="P59" s="82"/>
      <c r="Q59" s="82"/>
      <c r="R59" s="82"/>
      <c r="S59" s="82" t="s">
        <v>375</v>
      </c>
      <c r="T59" s="82"/>
      <c r="U59" s="99" t="s">
        <v>40</v>
      </c>
      <c r="V59" s="99" t="s">
        <v>41</v>
      </c>
      <c r="W59" s="99" t="s">
        <v>42</v>
      </c>
      <c r="X59" s="99" t="s">
        <v>43</v>
      </c>
      <c r="Y59" s="85" t="s">
        <v>44</v>
      </c>
    </row>
    <row r="60" spans="1:25" ht="15" customHeight="1">
      <c r="A60" s="74"/>
      <c r="B60" s="117"/>
      <c r="C60" s="105"/>
      <c r="D60" s="105"/>
      <c r="E60" s="82"/>
      <c r="F60" s="82"/>
      <c r="G60" s="82"/>
      <c r="H60" s="82"/>
      <c r="I60" s="82"/>
      <c r="J60" s="105"/>
      <c r="K60" s="82"/>
      <c r="L60" s="82"/>
      <c r="M60" s="82"/>
      <c r="N60" s="105"/>
      <c r="O60" s="105"/>
      <c r="P60" s="82"/>
      <c r="Q60" s="82"/>
      <c r="R60" s="82"/>
      <c r="S60" s="82" t="s">
        <v>375</v>
      </c>
      <c r="T60" s="82"/>
      <c r="U60" s="99"/>
      <c r="V60" s="99"/>
      <c r="W60" s="99"/>
      <c r="X60" s="99"/>
      <c r="Y60" s="85"/>
    </row>
    <row r="61" spans="1:25" ht="15" customHeight="1">
      <c r="A61" s="75"/>
      <c r="B61" s="117"/>
      <c r="C61" s="105"/>
      <c r="D61" s="105"/>
      <c r="E61" s="82"/>
      <c r="F61" s="82"/>
      <c r="G61" s="82"/>
      <c r="H61" s="82"/>
      <c r="I61" s="82"/>
      <c r="J61" s="105"/>
      <c r="K61" s="82"/>
      <c r="L61" s="82"/>
      <c r="M61" s="82"/>
      <c r="N61" s="105"/>
      <c r="O61" s="105"/>
      <c r="P61" s="82"/>
      <c r="Q61" s="82"/>
      <c r="R61" s="82"/>
      <c r="S61" s="82" t="s">
        <v>375</v>
      </c>
      <c r="T61" s="82"/>
      <c r="U61" s="99"/>
      <c r="V61" s="99"/>
      <c r="W61" s="99"/>
      <c r="X61" s="99"/>
      <c r="Y61" s="85"/>
    </row>
    <row r="62" spans="1:25">
      <c r="A62" s="2">
        <v>1</v>
      </c>
      <c r="B62" s="21" t="s">
        <v>406</v>
      </c>
      <c r="C62" s="4" t="s">
        <v>441</v>
      </c>
      <c r="D62" s="4" t="s">
        <v>441</v>
      </c>
      <c r="E62" s="4" t="s">
        <v>441</v>
      </c>
      <c r="F62" s="4" t="s">
        <v>440</v>
      </c>
      <c r="G62" s="4" t="s">
        <v>440</v>
      </c>
      <c r="H62" s="4" t="s">
        <v>440</v>
      </c>
      <c r="I62" s="4" t="s">
        <v>441</v>
      </c>
      <c r="J62" s="4" t="s">
        <v>441</v>
      </c>
      <c r="K62" s="4" t="s">
        <v>441</v>
      </c>
      <c r="L62" s="4" t="s">
        <v>440</v>
      </c>
      <c r="M62" s="4" t="s">
        <v>440</v>
      </c>
      <c r="N62" s="4" t="s">
        <v>441</v>
      </c>
      <c r="O62" s="4" t="s">
        <v>441</v>
      </c>
      <c r="P62" s="4" t="s">
        <v>440</v>
      </c>
      <c r="Q62" s="4" t="s">
        <v>441</v>
      </c>
      <c r="R62" s="4" t="s">
        <v>441</v>
      </c>
      <c r="S62" s="4" t="s">
        <v>441</v>
      </c>
      <c r="T62" s="4" t="s">
        <v>441</v>
      </c>
      <c r="U62" s="60">
        <f>COUNTIF(C62:T62,"н")/COUNTA(C62:T62)</f>
        <v>0</v>
      </c>
      <c r="V62" s="60">
        <f>COUNTIF(D62:U62,"с")/COUNTA(D62:U62)</f>
        <v>0.33333333333333331</v>
      </c>
      <c r="W62" s="60">
        <f>COUNTIF(E62:V62,"д")/COUNTA(E62:V62)</f>
        <v>0.55555555555555558</v>
      </c>
      <c r="X62" s="60">
        <f>COUNTIF(F62:W62,"в")/COUNTA(F62:W62)</f>
        <v>0</v>
      </c>
      <c r="Y62" s="63">
        <f>SUM(V62:X62)</f>
        <v>0.88888888888888884</v>
      </c>
    </row>
    <row r="63" spans="1:25">
      <c r="A63" s="5">
        <v>2</v>
      </c>
      <c r="B63" s="21" t="s">
        <v>407</v>
      </c>
      <c r="C63" s="4" t="s">
        <v>440</v>
      </c>
      <c r="D63" s="4" t="s">
        <v>440</v>
      </c>
      <c r="E63" s="4" t="s">
        <v>440</v>
      </c>
      <c r="F63" s="4" t="s">
        <v>441</v>
      </c>
      <c r="G63" s="4" t="s">
        <v>441</v>
      </c>
      <c r="H63" s="4" t="s">
        <v>440</v>
      </c>
      <c r="I63" s="4" t="s">
        <v>440</v>
      </c>
      <c r="J63" s="4" t="s">
        <v>440</v>
      </c>
      <c r="K63" s="4" t="s">
        <v>440</v>
      </c>
      <c r="L63" s="4" t="s">
        <v>441</v>
      </c>
      <c r="M63" s="4" t="s">
        <v>441</v>
      </c>
      <c r="N63" s="4" t="s">
        <v>441</v>
      </c>
      <c r="O63" s="4" t="s">
        <v>440</v>
      </c>
      <c r="P63" s="4" t="s">
        <v>440</v>
      </c>
      <c r="Q63" s="4" t="s">
        <v>441</v>
      </c>
      <c r="R63" s="4" t="s">
        <v>441</v>
      </c>
      <c r="S63" s="4" t="s">
        <v>440</v>
      </c>
      <c r="T63" s="4" t="s">
        <v>440</v>
      </c>
      <c r="U63" s="60">
        <f t="shared" ref="U63:U86" si="10">COUNTIF(C63:T63,"н")/COUNTA(C63:T63)</f>
        <v>0</v>
      </c>
      <c r="V63" s="60">
        <f t="shared" ref="V63:V86" si="11">COUNTIF(D63:U63,"с")/COUNTA(D63:U63)</f>
        <v>0.55555555555555558</v>
      </c>
      <c r="W63" s="60">
        <f t="shared" ref="W63:W86" si="12">COUNTIF(E63:V63,"д")/COUNTA(E63:V63)</f>
        <v>0.3888888888888889</v>
      </c>
      <c r="X63" s="60">
        <f t="shared" ref="X63:X86" si="13">COUNTIF(F63:W63,"в")/COUNTA(F63:W63)</f>
        <v>0</v>
      </c>
      <c r="Y63" s="63">
        <f t="shared" ref="Y63:Y86" si="14">SUM(V63:X63)</f>
        <v>0.94444444444444442</v>
      </c>
    </row>
    <row r="64" spans="1:25">
      <c r="A64" s="2">
        <v>3</v>
      </c>
      <c r="B64" s="21" t="s">
        <v>408</v>
      </c>
      <c r="C64" s="4" t="s">
        <v>440</v>
      </c>
      <c r="D64" s="4" t="s">
        <v>440</v>
      </c>
      <c r="E64" s="4" t="s">
        <v>441</v>
      </c>
      <c r="F64" s="4" t="s">
        <v>441</v>
      </c>
      <c r="G64" s="4" t="s">
        <v>440</v>
      </c>
      <c r="H64" s="4" t="s">
        <v>440</v>
      </c>
      <c r="I64" s="4" t="s">
        <v>440</v>
      </c>
      <c r="J64" s="4" t="s">
        <v>440</v>
      </c>
      <c r="K64" s="4" t="s">
        <v>441</v>
      </c>
      <c r="L64" s="4" t="s">
        <v>440</v>
      </c>
      <c r="M64" s="4" t="s">
        <v>440</v>
      </c>
      <c r="N64" s="4" t="s">
        <v>440</v>
      </c>
      <c r="O64" s="4" t="s">
        <v>440</v>
      </c>
      <c r="P64" s="4" t="s">
        <v>440</v>
      </c>
      <c r="Q64" s="4" t="s">
        <v>440</v>
      </c>
      <c r="R64" s="4" t="s">
        <v>440</v>
      </c>
      <c r="S64" s="4" t="s">
        <v>441</v>
      </c>
      <c r="T64" s="4" t="s">
        <v>440</v>
      </c>
      <c r="U64" s="60">
        <f t="shared" si="10"/>
        <v>0</v>
      </c>
      <c r="V64" s="60">
        <f t="shared" si="11"/>
        <v>0.72222222222222221</v>
      </c>
      <c r="W64" s="60">
        <f t="shared" si="12"/>
        <v>0.22222222222222221</v>
      </c>
      <c r="X64" s="60">
        <f t="shared" si="13"/>
        <v>0</v>
      </c>
      <c r="Y64" s="63">
        <f t="shared" si="14"/>
        <v>0.94444444444444442</v>
      </c>
    </row>
    <row r="65" spans="1:25">
      <c r="A65" s="5">
        <v>4</v>
      </c>
      <c r="B65" s="21" t="s">
        <v>429</v>
      </c>
      <c r="C65" s="4" t="s">
        <v>441</v>
      </c>
      <c r="D65" s="4" t="s">
        <v>441</v>
      </c>
      <c r="E65" s="4" t="s">
        <v>441</v>
      </c>
      <c r="F65" s="4" t="s">
        <v>441</v>
      </c>
      <c r="G65" s="4" t="s">
        <v>440</v>
      </c>
      <c r="H65" s="4" t="s">
        <v>440</v>
      </c>
      <c r="I65" s="4" t="s">
        <v>441</v>
      </c>
      <c r="J65" s="4" t="s">
        <v>441</v>
      </c>
      <c r="K65" s="4" t="s">
        <v>441</v>
      </c>
      <c r="L65" s="4" t="s">
        <v>440</v>
      </c>
      <c r="M65" s="4" t="s">
        <v>440</v>
      </c>
      <c r="N65" s="4" t="s">
        <v>441</v>
      </c>
      <c r="O65" s="4" t="s">
        <v>441</v>
      </c>
      <c r="P65" s="4" t="s">
        <v>441</v>
      </c>
      <c r="Q65" s="4" t="s">
        <v>441</v>
      </c>
      <c r="R65" s="4" t="s">
        <v>440</v>
      </c>
      <c r="S65" s="4" t="s">
        <v>441</v>
      </c>
      <c r="T65" s="4" t="s">
        <v>440</v>
      </c>
      <c r="U65" s="60">
        <f t="shared" si="10"/>
        <v>0</v>
      </c>
      <c r="V65" s="60">
        <f t="shared" si="11"/>
        <v>0.33333333333333331</v>
      </c>
      <c r="W65" s="60">
        <f t="shared" si="12"/>
        <v>0.55555555555555558</v>
      </c>
      <c r="X65" s="60">
        <f t="shared" si="13"/>
        <v>0</v>
      </c>
      <c r="Y65" s="63">
        <f t="shared" si="14"/>
        <v>0.88888888888888884</v>
      </c>
    </row>
    <row r="66" spans="1:25">
      <c r="A66" s="2">
        <v>5</v>
      </c>
      <c r="B66" s="21" t="s">
        <v>439</v>
      </c>
      <c r="C66" s="4" t="s">
        <v>440</v>
      </c>
      <c r="D66" s="4" t="s">
        <v>440</v>
      </c>
      <c r="E66" s="4" t="s">
        <v>440</v>
      </c>
      <c r="F66" s="4" t="s">
        <v>441</v>
      </c>
      <c r="G66" s="4" t="s">
        <v>441</v>
      </c>
      <c r="H66" s="4" t="s">
        <v>440</v>
      </c>
      <c r="I66" s="4" t="s">
        <v>440</v>
      </c>
      <c r="J66" s="4" t="s">
        <v>441</v>
      </c>
      <c r="K66" s="4" t="s">
        <v>441</v>
      </c>
      <c r="L66" s="4" t="s">
        <v>440</v>
      </c>
      <c r="M66" s="4" t="s">
        <v>440</v>
      </c>
      <c r="N66" s="4" t="s">
        <v>440</v>
      </c>
      <c r="O66" s="4" t="s">
        <v>440</v>
      </c>
      <c r="P66" s="4" t="s">
        <v>440</v>
      </c>
      <c r="Q66" s="4" t="s">
        <v>440</v>
      </c>
      <c r="R66" s="4" t="s">
        <v>440</v>
      </c>
      <c r="S66" s="4" t="s">
        <v>440</v>
      </c>
      <c r="T66" s="4" t="s">
        <v>440</v>
      </c>
      <c r="U66" s="60">
        <f t="shared" si="10"/>
        <v>0</v>
      </c>
      <c r="V66" s="60">
        <f t="shared" si="11"/>
        <v>0.72222222222222221</v>
      </c>
      <c r="W66" s="60">
        <f t="shared" si="12"/>
        <v>0.22222222222222221</v>
      </c>
      <c r="X66" s="60">
        <f t="shared" si="13"/>
        <v>0</v>
      </c>
      <c r="Y66" s="63">
        <f t="shared" si="14"/>
        <v>0.94444444444444442</v>
      </c>
    </row>
    <row r="67" spans="1:25">
      <c r="A67" s="5">
        <v>6</v>
      </c>
      <c r="B67" s="21" t="s">
        <v>410</v>
      </c>
      <c r="C67" s="4" t="s">
        <v>440</v>
      </c>
      <c r="D67" s="4" t="s">
        <v>440</v>
      </c>
      <c r="E67" s="4" t="s">
        <v>440</v>
      </c>
      <c r="F67" s="4" t="s">
        <v>440</v>
      </c>
      <c r="G67" s="4" t="s">
        <v>441</v>
      </c>
      <c r="H67" s="4" t="s">
        <v>441</v>
      </c>
      <c r="I67" s="4" t="s">
        <v>441</v>
      </c>
      <c r="J67" s="4" t="s">
        <v>440</v>
      </c>
      <c r="K67" s="4" t="s">
        <v>440</v>
      </c>
      <c r="L67" s="4" t="s">
        <v>441</v>
      </c>
      <c r="M67" s="4" t="s">
        <v>440</v>
      </c>
      <c r="N67" s="4" t="s">
        <v>440</v>
      </c>
      <c r="O67" s="4" t="s">
        <v>441</v>
      </c>
      <c r="P67" s="4" t="s">
        <v>441</v>
      </c>
      <c r="Q67" s="4" t="s">
        <v>441</v>
      </c>
      <c r="R67" s="4" t="s">
        <v>440</v>
      </c>
      <c r="S67" s="4" t="s">
        <v>440</v>
      </c>
      <c r="T67" s="4" t="s">
        <v>440</v>
      </c>
      <c r="U67" s="60">
        <f t="shared" si="10"/>
        <v>0</v>
      </c>
      <c r="V67" s="60">
        <f t="shared" si="11"/>
        <v>0.55555555555555558</v>
      </c>
      <c r="W67" s="60">
        <f t="shared" si="12"/>
        <v>0.3888888888888889</v>
      </c>
      <c r="X67" s="60">
        <f t="shared" si="13"/>
        <v>0</v>
      </c>
      <c r="Y67" s="63">
        <f t="shared" si="14"/>
        <v>0.94444444444444442</v>
      </c>
    </row>
    <row r="68" spans="1:25">
      <c r="A68" s="2">
        <v>7</v>
      </c>
      <c r="B68" s="21" t="s">
        <v>411</v>
      </c>
      <c r="C68" s="4" t="s">
        <v>440</v>
      </c>
      <c r="D68" s="4" t="s">
        <v>440</v>
      </c>
      <c r="E68" s="4" t="s">
        <v>440</v>
      </c>
      <c r="F68" s="4" t="s">
        <v>440</v>
      </c>
      <c r="G68" s="4" t="s">
        <v>441</v>
      </c>
      <c r="H68" s="4" t="s">
        <v>440</v>
      </c>
      <c r="I68" s="4" t="s">
        <v>441</v>
      </c>
      <c r="J68" s="4" t="s">
        <v>441</v>
      </c>
      <c r="K68" s="4" t="s">
        <v>441</v>
      </c>
      <c r="L68" s="4" t="s">
        <v>440</v>
      </c>
      <c r="M68" s="4" t="s">
        <v>440</v>
      </c>
      <c r="N68" s="4" t="s">
        <v>440</v>
      </c>
      <c r="O68" s="4" t="s">
        <v>440</v>
      </c>
      <c r="P68" s="4" t="s">
        <v>440</v>
      </c>
      <c r="Q68" s="4" t="s">
        <v>440</v>
      </c>
      <c r="R68" s="4" t="s">
        <v>440</v>
      </c>
      <c r="S68" s="4" t="s">
        <v>440</v>
      </c>
      <c r="T68" s="4" t="s">
        <v>440</v>
      </c>
      <c r="U68" s="60">
        <f t="shared" si="10"/>
        <v>0</v>
      </c>
      <c r="V68" s="60">
        <f t="shared" si="11"/>
        <v>0.72222222222222221</v>
      </c>
      <c r="W68" s="60">
        <f t="shared" si="12"/>
        <v>0.22222222222222221</v>
      </c>
      <c r="X68" s="60">
        <f t="shared" si="13"/>
        <v>0</v>
      </c>
      <c r="Y68" s="63">
        <f t="shared" si="14"/>
        <v>0.94444444444444442</v>
      </c>
    </row>
    <row r="69" spans="1:25">
      <c r="A69" s="5">
        <v>8</v>
      </c>
      <c r="B69" s="21" t="s">
        <v>412</v>
      </c>
      <c r="C69" s="4" t="s">
        <v>440</v>
      </c>
      <c r="D69" s="4" t="s">
        <v>440</v>
      </c>
      <c r="E69" s="4" t="s">
        <v>441</v>
      </c>
      <c r="F69" s="4" t="s">
        <v>441</v>
      </c>
      <c r="G69" s="4" t="s">
        <v>441</v>
      </c>
      <c r="H69" s="4" t="s">
        <v>440</v>
      </c>
      <c r="I69" s="4" t="s">
        <v>440</v>
      </c>
      <c r="J69" s="4" t="s">
        <v>440</v>
      </c>
      <c r="K69" s="4" t="s">
        <v>441</v>
      </c>
      <c r="L69" s="4" t="s">
        <v>440</v>
      </c>
      <c r="M69" s="4" t="s">
        <v>440</v>
      </c>
      <c r="N69" s="4" t="s">
        <v>440</v>
      </c>
      <c r="O69" s="4" t="s">
        <v>440</v>
      </c>
      <c r="P69" s="4" t="s">
        <v>440</v>
      </c>
      <c r="Q69" s="4" t="s">
        <v>441</v>
      </c>
      <c r="R69" s="4" t="s">
        <v>440</v>
      </c>
      <c r="S69" s="4" t="s">
        <v>440</v>
      </c>
      <c r="T69" s="4" t="s">
        <v>440</v>
      </c>
      <c r="U69" s="60">
        <f t="shared" si="10"/>
        <v>0</v>
      </c>
      <c r="V69" s="60">
        <f t="shared" si="11"/>
        <v>0.66666666666666663</v>
      </c>
      <c r="W69" s="60">
        <f t="shared" si="12"/>
        <v>0.27777777777777779</v>
      </c>
      <c r="X69" s="60">
        <f t="shared" si="13"/>
        <v>0</v>
      </c>
      <c r="Y69" s="63">
        <f t="shared" si="14"/>
        <v>0.94444444444444442</v>
      </c>
    </row>
    <row r="70" spans="1:25">
      <c r="A70" s="2">
        <v>9</v>
      </c>
      <c r="B70" s="21" t="s">
        <v>413</v>
      </c>
      <c r="C70" s="4" t="s">
        <v>440</v>
      </c>
      <c r="D70" s="4" t="s">
        <v>441</v>
      </c>
      <c r="E70" s="4" t="s">
        <v>441</v>
      </c>
      <c r="F70" s="4" t="s">
        <v>440</v>
      </c>
      <c r="G70" s="4" t="s">
        <v>440</v>
      </c>
      <c r="H70" s="4" t="s">
        <v>440</v>
      </c>
      <c r="I70" s="4" t="s">
        <v>441</v>
      </c>
      <c r="J70" s="4" t="s">
        <v>441</v>
      </c>
      <c r="K70" s="4" t="s">
        <v>441</v>
      </c>
      <c r="L70" s="4" t="s">
        <v>440</v>
      </c>
      <c r="M70" s="4" t="s">
        <v>440</v>
      </c>
      <c r="N70" s="4" t="s">
        <v>441</v>
      </c>
      <c r="O70" s="4" t="s">
        <v>441</v>
      </c>
      <c r="P70" s="4" t="s">
        <v>440</v>
      </c>
      <c r="Q70" s="4" t="s">
        <v>440</v>
      </c>
      <c r="R70" s="4" t="s">
        <v>440</v>
      </c>
      <c r="S70" s="4" t="s">
        <v>441</v>
      </c>
      <c r="T70" s="4" t="s">
        <v>440</v>
      </c>
      <c r="U70" s="60">
        <f t="shared" si="10"/>
        <v>0</v>
      </c>
      <c r="V70" s="60">
        <f t="shared" si="11"/>
        <v>0.5</v>
      </c>
      <c r="W70" s="60">
        <f t="shared" si="12"/>
        <v>0.3888888888888889</v>
      </c>
      <c r="X70" s="60">
        <f t="shared" si="13"/>
        <v>0</v>
      </c>
      <c r="Y70" s="63">
        <f t="shared" si="14"/>
        <v>0.88888888888888884</v>
      </c>
    </row>
    <row r="71" spans="1:25">
      <c r="A71" s="5">
        <v>10</v>
      </c>
      <c r="B71" s="21" t="s">
        <v>414</v>
      </c>
      <c r="C71" s="4" t="s">
        <v>440</v>
      </c>
      <c r="D71" s="4" t="s">
        <v>440</v>
      </c>
      <c r="E71" s="4" t="s">
        <v>440</v>
      </c>
      <c r="F71" s="4" t="s">
        <v>441</v>
      </c>
      <c r="G71" s="4" t="s">
        <v>441</v>
      </c>
      <c r="H71" s="4" t="s">
        <v>440</v>
      </c>
      <c r="I71" s="4" t="s">
        <v>440</v>
      </c>
      <c r="J71" s="4" t="s">
        <v>440</v>
      </c>
      <c r="K71" s="4" t="s">
        <v>440</v>
      </c>
      <c r="L71" s="4" t="s">
        <v>441</v>
      </c>
      <c r="M71" s="4" t="s">
        <v>440</v>
      </c>
      <c r="N71" s="4" t="s">
        <v>440</v>
      </c>
      <c r="O71" s="4" t="s">
        <v>440</v>
      </c>
      <c r="P71" s="4" t="s">
        <v>441</v>
      </c>
      <c r="Q71" s="4" t="s">
        <v>440</v>
      </c>
      <c r="R71" s="4" t="s">
        <v>440</v>
      </c>
      <c r="S71" s="4" t="s">
        <v>440</v>
      </c>
      <c r="T71" s="4" t="s">
        <v>440</v>
      </c>
      <c r="U71" s="60">
        <f t="shared" si="10"/>
        <v>0</v>
      </c>
      <c r="V71" s="60">
        <f t="shared" si="11"/>
        <v>0.72222222222222221</v>
      </c>
      <c r="W71" s="60">
        <f t="shared" si="12"/>
        <v>0.22222222222222221</v>
      </c>
      <c r="X71" s="60">
        <f t="shared" si="13"/>
        <v>0</v>
      </c>
      <c r="Y71" s="63">
        <f t="shared" si="14"/>
        <v>0.94444444444444442</v>
      </c>
    </row>
    <row r="72" spans="1:25">
      <c r="A72" s="2">
        <v>11</v>
      </c>
      <c r="B72" s="21" t="s">
        <v>415</v>
      </c>
      <c r="C72" s="4" t="s">
        <v>441</v>
      </c>
      <c r="D72" s="4" t="s">
        <v>440</v>
      </c>
      <c r="E72" s="4" t="s">
        <v>441</v>
      </c>
      <c r="F72" s="4" t="s">
        <v>441</v>
      </c>
      <c r="G72" s="4" t="s">
        <v>440</v>
      </c>
      <c r="H72" s="4" t="s">
        <v>440</v>
      </c>
      <c r="I72" s="4" t="s">
        <v>440</v>
      </c>
      <c r="J72" s="4" t="s">
        <v>440</v>
      </c>
      <c r="K72" s="4" t="s">
        <v>441</v>
      </c>
      <c r="L72" s="4" t="s">
        <v>440</v>
      </c>
      <c r="M72" s="4" t="s">
        <v>441</v>
      </c>
      <c r="N72" s="4" t="s">
        <v>440</v>
      </c>
      <c r="O72" s="4" t="s">
        <v>441</v>
      </c>
      <c r="P72" s="4" t="s">
        <v>440</v>
      </c>
      <c r="Q72" s="4" t="s">
        <v>441</v>
      </c>
      <c r="R72" s="4" t="s">
        <v>441</v>
      </c>
      <c r="S72" s="4" t="s">
        <v>440</v>
      </c>
      <c r="T72" s="4" t="s">
        <v>441</v>
      </c>
      <c r="U72" s="60">
        <f t="shared" si="10"/>
        <v>0</v>
      </c>
      <c r="V72" s="60">
        <f t="shared" si="11"/>
        <v>0.5</v>
      </c>
      <c r="W72" s="60">
        <f t="shared" si="12"/>
        <v>0.44444444444444442</v>
      </c>
      <c r="X72" s="60">
        <f t="shared" si="13"/>
        <v>0</v>
      </c>
      <c r="Y72" s="63">
        <f t="shared" si="14"/>
        <v>0.94444444444444442</v>
      </c>
    </row>
    <row r="73" spans="1:25">
      <c r="A73" s="5">
        <v>12</v>
      </c>
      <c r="B73" s="21" t="s">
        <v>416</v>
      </c>
      <c r="C73" s="4" t="s">
        <v>441</v>
      </c>
      <c r="D73" s="4" t="s">
        <v>441</v>
      </c>
      <c r="E73" s="4" t="s">
        <v>441</v>
      </c>
      <c r="F73" s="4" t="s">
        <v>441</v>
      </c>
      <c r="G73" s="4" t="s">
        <v>440</v>
      </c>
      <c r="H73" s="4" t="s">
        <v>440</v>
      </c>
      <c r="I73" s="4" t="s">
        <v>441</v>
      </c>
      <c r="J73" s="4" t="s">
        <v>441</v>
      </c>
      <c r="K73" s="4" t="s">
        <v>441</v>
      </c>
      <c r="L73" s="4" t="s">
        <v>440</v>
      </c>
      <c r="M73" s="4" t="s">
        <v>441</v>
      </c>
      <c r="N73" s="4" t="s">
        <v>441</v>
      </c>
      <c r="O73" s="4" t="s">
        <v>441</v>
      </c>
      <c r="P73" s="4" t="s">
        <v>440</v>
      </c>
      <c r="Q73" s="4" t="s">
        <v>441</v>
      </c>
      <c r="R73" s="4" t="s">
        <v>441</v>
      </c>
      <c r="S73" s="4" t="s">
        <v>441</v>
      </c>
      <c r="T73" s="4" t="s">
        <v>441</v>
      </c>
      <c r="U73" s="60">
        <f t="shared" si="10"/>
        <v>0</v>
      </c>
      <c r="V73" s="60">
        <f t="shared" si="11"/>
        <v>0.22222222222222221</v>
      </c>
      <c r="W73" s="60">
        <f t="shared" si="12"/>
        <v>0.66666666666666663</v>
      </c>
      <c r="X73" s="60">
        <f t="shared" si="13"/>
        <v>0</v>
      </c>
      <c r="Y73" s="63">
        <f t="shared" si="14"/>
        <v>0.88888888888888884</v>
      </c>
    </row>
    <row r="74" spans="1:25">
      <c r="A74" s="2">
        <v>13</v>
      </c>
      <c r="B74" s="21" t="s">
        <v>417</v>
      </c>
      <c r="C74" s="4" t="s">
        <v>440</v>
      </c>
      <c r="D74" s="4" t="s">
        <v>440</v>
      </c>
      <c r="E74" s="4" t="s">
        <v>440</v>
      </c>
      <c r="F74" s="4" t="s">
        <v>441</v>
      </c>
      <c r="G74" s="4" t="s">
        <v>441</v>
      </c>
      <c r="H74" s="4" t="s">
        <v>440</v>
      </c>
      <c r="I74" s="4" t="s">
        <v>440</v>
      </c>
      <c r="J74" s="4" t="s">
        <v>441</v>
      </c>
      <c r="K74" s="4" t="s">
        <v>441</v>
      </c>
      <c r="L74" s="4" t="s">
        <v>440</v>
      </c>
      <c r="M74" s="4" t="s">
        <v>440</v>
      </c>
      <c r="N74" s="4" t="s">
        <v>441</v>
      </c>
      <c r="O74" s="4" t="s">
        <v>441</v>
      </c>
      <c r="P74" s="4" t="s">
        <v>440</v>
      </c>
      <c r="Q74" s="4" t="s">
        <v>440</v>
      </c>
      <c r="R74" s="4" t="s">
        <v>440</v>
      </c>
      <c r="S74" s="4" t="s">
        <v>440</v>
      </c>
      <c r="T74" s="4" t="s">
        <v>440</v>
      </c>
      <c r="U74" s="60">
        <f t="shared" si="10"/>
        <v>0</v>
      </c>
      <c r="V74" s="60">
        <f t="shared" si="11"/>
        <v>0.61111111111111116</v>
      </c>
      <c r="W74" s="60">
        <f t="shared" si="12"/>
        <v>0.33333333333333331</v>
      </c>
      <c r="X74" s="60">
        <f t="shared" si="13"/>
        <v>0</v>
      </c>
      <c r="Y74" s="63">
        <f t="shared" si="14"/>
        <v>0.94444444444444442</v>
      </c>
    </row>
    <row r="75" spans="1:25">
      <c r="A75" s="5">
        <v>14</v>
      </c>
      <c r="B75" s="21" t="s">
        <v>418</v>
      </c>
      <c r="C75" s="4" t="s">
        <v>441</v>
      </c>
      <c r="D75" s="4" t="s">
        <v>440</v>
      </c>
      <c r="E75" s="4" t="s">
        <v>440</v>
      </c>
      <c r="F75" s="4" t="s">
        <v>440</v>
      </c>
      <c r="G75" s="4" t="s">
        <v>441</v>
      </c>
      <c r="H75" s="4" t="s">
        <v>441</v>
      </c>
      <c r="I75" s="4" t="s">
        <v>441</v>
      </c>
      <c r="J75" s="4" t="s">
        <v>440</v>
      </c>
      <c r="K75" s="4" t="s">
        <v>440</v>
      </c>
      <c r="L75" s="4" t="s">
        <v>441</v>
      </c>
      <c r="M75" s="4" t="s">
        <v>441</v>
      </c>
      <c r="N75" s="4" t="s">
        <v>440</v>
      </c>
      <c r="O75" s="4" t="s">
        <v>440</v>
      </c>
      <c r="P75" s="4" t="s">
        <v>441</v>
      </c>
      <c r="Q75" s="4" t="s">
        <v>441</v>
      </c>
      <c r="R75" s="4" t="s">
        <v>441</v>
      </c>
      <c r="S75" s="4" t="s">
        <v>441</v>
      </c>
      <c r="T75" s="4" t="s">
        <v>441</v>
      </c>
      <c r="U75" s="60">
        <f t="shared" si="10"/>
        <v>0</v>
      </c>
      <c r="V75" s="60">
        <f t="shared" si="11"/>
        <v>0.3888888888888889</v>
      </c>
      <c r="W75" s="60">
        <f t="shared" si="12"/>
        <v>0.55555555555555558</v>
      </c>
      <c r="X75" s="60">
        <f t="shared" si="13"/>
        <v>0</v>
      </c>
      <c r="Y75" s="63">
        <f t="shared" si="14"/>
        <v>0.94444444444444442</v>
      </c>
    </row>
    <row r="76" spans="1:25">
      <c r="A76" s="2">
        <v>15</v>
      </c>
      <c r="B76" s="21" t="s">
        <v>419</v>
      </c>
      <c r="C76" s="4" t="s">
        <v>440</v>
      </c>
      <c r="D76" s="4" t="s">
        <v>440</v>
      </c>
      <c r="E76" s="4" t="s">
        <v>440</v>
      </c>
      <c r="F76" s="4" t="s">
        <v>440</v>
      </c>
      <c r="G76" s="4" t="s">
        <v>441</v>
      </c>
      <c r="H76" s="4" t="s">
        <v>440</v>
      </c>
      <c r="I76" s="4" t="s">
        <v>441</v>
      </c>
      <c r="J76" s="4" t="s">
        <v>441</v>
      </c>
      <c r="K76" s="4" t="s">
        <v>441</v>
      </c>
      <c r="L76" s="4" t="s">
        <v>440</v>
      </c>
      <c r="M76" s="4" t="s">
        <v>440</v>
      </c>
      <c r="N76" s="4" t="s">
        <v>441</v>
      </c>
      <c r="O76" s="4" t="s">
        <v>441</v>
      </c>
      <c r="P76" s="4" t="s">
        <v>440</v>
      </c>
      <c r="Q76" s="4" t="s">
        <v>440</v>
      </c>
      <c r="R76" s="4" t="s">
        <v>440</v>
      </c>
      <c r="S76" s="4" t="s">
        <v>441</v>
      </c>
      <c r="T76" s="4" t="s">
        <v>440</v>
      </c>
      <c r="U76" s="60">
        <f t="shared" si="10"/>
        <v>0</v>
      </c>
      <c r="V76" s="60">
        <f t="shared" si="11"/>
        <v>0.55555555555555558</v>
      </c>
      <c r="W76" s="60">
        <f t="shared" si="12"/>
        <v>0.3888888888888889</v>
      </c>
      <c r="X76" s="60">
        <f t="shared" si="13"/>
        <v>0</v>
      </c>
      <c r="Y76" s="63">
        <f t="shared" si="14"/>
        <v>0.94444444444444442</v>
      </c>
    </row>
    <row r="77" spans="1:25">
      <c r="A77" s="5">
        <v>16</v>
      </c>
      <c r="B77" s="21" t="s">
        <v>420</v>
      </c>
      <c r="C77" s="4" t="s">
        <v>440</v>
      </c>
      <c r="D77" s="4" t="s">
        <v>440</v>
      </c>
      <c r="E77" s="4" t="s">
        <v>441</v>
      </c>
      <c r="F77" s="4" t="s">
        <v>441</v>
      </c>
      <c r="G77" s="4" t="s">
        <v>441</v>
      </c>
      <c r="H77" s="4" t="s">
        <v>440</v>
      </c>
      <c r="I77" s="4" t="s">
        <v>440</v>
      </c>
      <c r="J77" s="4" t="s">
        <v>440</v>
      </c>
      <c r="K77" s="4" t="s">
        <v>441</v>
      </c>
      <c r="L77" s="4" t="s">
        <v>440</v>
      </c>
      <c r="M77" s="4" t="s">
        <v>440</v>
      </c>
      <c r="N77" s="4" t="s">
        <v>440</v>
      </c>
      <c r="O77" s="4" t="s">
        <v>441</v>
      </c>
      <c r="P77" s="4" t="s">
        <v>440</v>
      </c>
      <c r="Q77" s="4" t="s">
        <v>440</v>
      </c>
      <c r="R77" s="4" t="s">
        <v>440</v>
      </c>
      <c r="S77" s="4" t="s">
        <v>440</v>
      </c>
      <c r="T77" s="4" t="s">
        <v>440</v>
      </c>
      <c r="U77" s="60">
        <f t="shared" si="10"/>
        <v>0</v>
      </c>
      <c r="V77" s="60">
        <f t="shared" si="11"/>
        <v>0.66666666666666663</v>
      </c>
      <c r="W77" s="60">
        <f t="shared" si="12"/>
        <v>0.27777777777777779</v>
      </c>
      <c r="X77" s="60">
        <f t="shared" si="13"/>
        <v>0</v>
      </c>
      <c r="Y77" s="63">
        <f t="shared" si="14"/>
        <v>0.94444444444444442</v>
      </c>
    </row>
    <row r="78" spans="1:25">
      <c r="A78" s="2">
        <v>17</v>
      </c>
      <c r="B78" s="21" t="s">
        <v>421</v>
      </c>
      <c r="C78" s="4" t="s">
        <v>440</v>
      </c>
      <c r="D78" s="4" t="s">
        <v>441</v>
      </c>
      <c r="E78" s="4" t="s">
        <v>441</v>
      </c>
      <c r="F78" s="4" t="s">
        <v>440</v>
      </c>
      <c r="G78" s="4" t="s">
        <v>440</v>
      </c>
      <c r="H78" s="4" t="s">
        <v>440</v>
      </c>
      <c r="I78" s="4" t="s">
        <v>441</v>
      </c>
      <c r="J78" s="4" t="s">
        <v>441</v>
      </c>
      <c r="K78" s="4" t="s">
        <v>441</v>
      </c>
      <c r="L78" s="4" t="s">
        <v>440</v>
      </c>
      <c r="M78" s="4" t="s">
        <v>440</v>
      </c>
      <c r="N78" s="4" t="s">
        <v>441</v>
      </c>
      <c r="O78" s="4" t="s">
        <v>441</v>
      </c>
      <c r="P78" s="4" t="s">
        <v>440</v>
      </c>
      <c r="Q78" s="4" t="s">
        <v>440</v>
      </c>
      <c r="R78" s="4" t="s">
        <v>440</v>
      </c>
      <c r="S78" s="4" t="s">
        <v>441</v>
      </c>
      <c r="T78" s="4" t="s">
        <v>440</v>
      </c>
      <c r="U78" s="60">
        <f t="shared" si="10"/>
        <v>0</v>
      </c>
      <c r="V78" s="60">
        <f t="shared" si="11"/>
        <v>0.5</v>
      </c>
      <c r="W78" s="60">
        <f t="shared" si="12"/>
        <v>0.3888888888888889</v>
      </c>
      <c r="X78" s="60">
        <f t="shared" si="13"/>
        <v>0</v>
      </c>
      <c r="Y78" s="63">
        <f t="shared" si="14"/>
        <v>0.88888888888888884</v>
      </c>
    </row>
    <row r="79" spans="1:25">
      <c r="A79" s="5">
        <v>18</v>
      </c>
      <c r="B79" s="21" t="s">
        <v>430</v>
      </c>
      <c r="C79" s="4" t="s">
        <v>440</v>
      </c>
      <c r="D79" s="4" t="s">
        <v>440</v>
      </c>
      <c r="E79" s="4" t="s">
        <v>440</v>
      </c>
      <c r="F79" s="4" t="s">
        <v>441</v>
      </c>
      <c r="G79" s="4" t="s">
        <v>441</v>
      </c>
      <c r="H79" s="4" t="s">
        <v>440</v>
      </c>
      <c r="I79" s="4" t="s">
        <v>440</v>
      </c>
      <c r="J79" s="4" t="s">
        <v>440</v>
      </c>
      <c r="K79" s="4" t="s">
        <v>440</v>
      </c>
      <c r="L79" s="4" t="s">
        <v>441</v>
      </c>
      <c r="M79" s="4" t="s">
        <v>440</v>
      </c>
      <c r="N79" s="4" t="s">
        <v>440</v>
      </c>
      <c r="O79" s="4" t="s">
        <v>440</v>
      </c>
      <c r="P79" s="4" t="s">
        <v>441</v>
      </c>
      <c r="Q79" s="4" t="s">
        <v>440</v>
      </c>
      <c r="R79" s="4" t="s">
        <v>440</v>
      </c>
      <c r="S79" s="4" t="s">
        <v>440</v>
      </c>
      <c r="T79" s="4" t="s">
        <v>440</v>
      </c>
      <c r="U79" s="60">
        <f t="shared" si="10"/>
        <v>0</v>
      </c>
      <c r="V79" s="60">
        <f t="shared" si="11"/>
        <v>0.72222222222222221</v>
      </c>
      <c r="W79" s="60">
        <f t="shared" si="12"/>
        <v>0.22222222222222221</v>
      </c>
      <c r="X79" s="60">
        <f t="shared" si="13"/>
        <v>0</v>
      </c>
      <c r="Y79" s="63">
        <f t="shared" si="14"/>
        <v>0.94444444444444442</v>
      </c>
    </row>
    <row r="80" spans="1:25">
      <c r="A80" s="2">
        <v>19</v>
      </c>
      <c r="B80" s="21" t="s">
        <v>422</v>
      </c>
      <c r="C80" s="4" t="s">
        <v>440</v>
      </c>
      <c r="D80" s="4" t="s">
        <v>440</v>
      </c>
      <c r="E80" s="4" t="s">
        <v>441</v>
      </c>
      <c r="F80" s="4" t="s">
        <v>441</v>
      </c>
      <c r="G80" s="4" t="s">
        <v>440</v>
      </c>
      <c r="H80" s="4" t="s">
        <v>440</v>
      </c>
      <c r="I80" s="4" t="s">
        <v>440</v>
      </c>
      <c r="J80" s="4" t="s">
        <v>440</v>
      </c>
      <c r="K80" s="4" t="s">
        <v>441</v>
      </c>
      <c r="L80" s="4" t="s">
        <v>440</v>
      </c>
      <c r="M80" s="4" t="s">
        <v>440</v>
      </c>
      <c r="N80" s="4" t="s">
        <v>440</v>
      </c>
      <c r="O80" s="4" t="s">
        <v>441</v>
      </c>
      <c r="P80" s="4" t="s">
        <v>440</v>
      </c>
      <c r="Q80" s="4" t="s">
        <v>440</v>
      </c>
      <c r="R80" s="4" t="s">
        <v>440</v>
      </c>
      <c r="S80" s="4" t="s">
        <v>440</v>
      </c>
      <c r="T80" s="4" t="s">
        <v>440</v>
      </c>
      <c r="U80" s="60">
        <f t="shared" si="10"/>
        <v>0</v>
      </c>
      <c r="V80" s="60">
        <f t="shared" si="11"/>
        <v>0.72222222222222221</v>
      </c>
      <c r="W80" s="60">
        <f t="shared" si="12"/>
        <v>0.22222222222222221</v>
      </c>
      <c r="X80" s="60">
        <f t="shared" si="13"/>
        <v>0</v>
      </c>
      <c r="Y80" s="63">
        <f t="shared" si="14"/>
        <v>0.94444444444444442</v>
      </c>
    </row>
    <row r="81" spans="1:25">
      <c r="A81" s="5">
        <v>20</v>
      </c>
      <c r="B81" s="21" t="s">
        <v>423</v>
      </c>
      <c r="C81" s="4" t="s">
        <v>440</v>
      </c>
      <c r="D81" s="4" t="s">
        <v>441</v>
      </c>
      <c r="E81" s="4" t="s">
        <v>441</v>
      </c>
      <c r="F81" s="4" t="s">
        <v>441</v>
      </c>
      <c r="G81" s="4" t="s">
        <v>440</v>
      </c>
      <c r="H81" s="4" t="s">
        <v>440</v>
      </c>
      <c r="I81" s="4" t="s">
        <v>441</v>
      </c>
      <c r="J81" s="4" t="s">
        <v>441</v>
      </c>
      <c r="K81" s="4" t="s">
        <v>441</v>
      </c>
      <c r="L81" s="4" t="s">
        <v>440</v>
      </c>
      <c r="M81" s="4" t="s">
        <v>440</v>
      </c>
      <c r="N81" s="4" t="s">
        <v>441</v>
      </c>
      <c r="O81" s="4" t="s">
        <v>441</v>
      </c>
      <c r="P81" s="4" t="s">
        <v>440</v>
      </c>
      <c r="Q81" s="4" t="s">
        <v>440</v>
      </c>
      <c r="R81" s="4" t="s">
        <v>440</v>
      </c>
      <c r="S81" s="4" t="s">
        <v>441</v>
      </c>
      <c r="T81" s="4" t="s">
        <v>440</v>
      </c>
      <c r="U81" s="60">
        <f t="shared" si="10"/>
        <v>0</v>
      </c>
      <c r="V81" s="60">
        <f t="shared" si="11"/>
        <v>0.44444444444444442</v>
      </c>
      <c r="W81" s="60">
        <f t="shared" si="12"/>
        <v>0.44444444444444442</v>
      </c>
      <c r="X81" s="60">
        <f t="shared" si="13"/>
        <v>0</v>
      </c>
      <c r="Y81" s="63">
        <f t="shared" si="14"/>
        <v>0.88888888888888884</v>
      </c>
    </row>
    <row r="82" spans="1:25">
      <c r="A82" s="2">
        <v>21</v>
      </c>
      <c r="B82" s="21" t="s">
        <v>424</v>
      </c>
      <c r="C82" s="4" t="s">
        <v>440</v>
      </c>
      <c r="D82" s="4" t="s">
        <v>440</v>
      </c>
      <c r="E82" s="4" t="s">
        <v>440</v>
      </c>
      <c r="F82" s="4" t="s">
        <v>441</v>
      </c>
      <c r="G82" s="4" t="s">
        <v>441</v>
      </c>
      <c r="H82" s="4" t="s">
        <v>440</v>
      </c>
      <c r="I82" s="4" t="s">
        <v>440</v>
      </c>
      <c r="J82" s="4" t="s">
        <v>441</v>
      </c>
      <c r="K82" s="4" t="s">
        <v>441</v>
      </c>
      <c r="L82" s="4" t="s">
        <v>440</v>
      </c>
      <c r="M82" s="4" t="s">
        <v>440</v>
      </c>
      <c r="N82" s="4" t="s">
        <v>441</v>
      </c>
      <c r="O82" s="4" t="s">
        <v>441</v>
      </c>
      <c r="P82" s="4" t="s">
        <v>440</v>
      </c>
      <c r="Q82" s="4" t="s">
        <v>440</v>
      </c>
      <c r="R82" s="4" t="s">
        <v>440</v>
      </c>
      <c r="S82" s="4" t="s">
        <v>440</v>
      </c>
      <c r="T82" s="4" t="s">
        <v>440</v>
      </c>
      <c r="U82" s="60">
        <f t="shared" si="10"/>
        <v>0</v>
      </c>
      <c r="V82" s="60">
        <f t="shared" si="11"/>
        <v>0.61111111111111116</v>
      </c>
      <c r="W82" s="60">
        <f t="shared" si="12"/>
        <v>0.33333333333333331</v>
      </c>
      <c r="X82" s="60">
        <f t="shared" si="13"/>
        <v>0</v>
      </c>
      <c r="Y82" s="63">
        <f t="shared" si="14"/>
        <v>0.94444444444444442</v>
      </c>
    </row>
    <row r="83" spans="1:25">
      <c r="A83" s="5">
        <v>22</v>
      </c>
      <c r="B83" s="21" t="s">
        <v>425</v>
      </c>
      <c r="C83" s="4" t="s">
        <v>440</v>
      </c>
      <c r="D83" s="4" t="s">
        <v>440</v>
      </c>
      <c r="E83" s="4" t="s">
        <v>440</v>
      </c>
      <c r="F83" s="4" t="s">
        <v>440</v>
      </c>
      <c r="G83" s="4" t="s">
        <v>441</v>
      </c>
      <c r="H83" s="4" t="s">
        <v>441</v>
      </c>
      <c r="I83" s="4" t="s">
        <v>441</v>
      </c>
      <c r="J83" s="4" t="s">
        <v>440</v>
      </c>
      <c r="K83" s="4" t="s">
        <v>440</v>
      </c>
      <c r="L83" s="4" t="s">
        <v>441</v>
      </c>
      <c r="M83" s="4" t="s">
        <v>440</v>
      </c>
      <c r="N83" s="4" t="s">
        <v>440</v>
      </c>
      <c r="O83" s="4" t="s">
        <v>440</v>
      </c>
      <c r="P83" s="4" t="s">
        <v>441</v>
      </c>
      <c r="Q83" s="4" t="s">
        <v>440</v>
      </c>
      <c r="R83" s="4" t="s">
        <v>440</v>
      </c>
      <c r="S83" s="4" t="s">
        <v>441</v>
      </c>
      <c r="T83" s="4" t="s">
        <v>440</v>
      </c>
      <c r="U83" s="60">
        <f t="shared" si="10"/>
        <v>0</v>
      </c>
      <c r="V83" s="60">
        <f t="shared" si="11"/>
        <v>0.61111111111111116</v>
      </c>
      <c r="W83" s="60">
        <f t="shared" si="12"/>
        <v>0.33333333333333331</v>
      </c>
      <c r="X83" s="60">
        <f t="shared" si="13"/>
        <v>0</v>
      </c>
      <c r="Y83" s="63">
        <f t="shared" si="14"/>
        <v>0.94444444444444442</v>
      </c>
    </row>
    <row r="84" spans="1:25">
      <c r="A84" s="2">
        <v>23</v>
      </c>
      <c r="B84" s="21" t="s">
        <v>426</v>
      </c>
      <c r="C84" s="4" t="s">
        <v>441</v>
      </c>
      <c r="D84" s="4" t="s">
        <v>440</v>
      </c>
      <c r="E84" s="4" t="s">
        <v>440</v>
      </c>
      <c r="F84" s="4" t="s">
        <v>440</v>
      </c>
      <c r="G84" s="4" t="s">
        <v>441</v>
      </c>
      <c r="H84" s="4" t="s">
        <v>440</v>
      </c>
      <c r="I84" s="4" t="s">
        <v>441</v>
      </c>
      <c r="J84" s="4" t="s">
        <v>441</v>
      </c>
      <c r="K84" s="4" t="s">
        <v>441</v>
      </c>
      <c r="L84" s="4" t="s">
        <v>440</v>
      </c>
      <c r="M84" s="4" t="s">
        <v>441</v>
      </c>
      <c r="N84" s="4" t="s">
        <v>441</v>
      </c>
      <c r="O84" s="4" t="s">
        <v>441</v>
      </c>
      <c r="P84" s="4" t="s">
        <v>440</v>
      </c>
      <c r="Q84" s="4" t="s">
        <v>441</v>
      </c>
      <c r="R84" s="4" t="s">
        <v>441</v>
      </c>
      <c r="S84" s="4" t="s">
        <v>441</v>
      </c>
      <c r="T84" s="4" t="s">
        <v>441</v>
      </c>
      <c r="U84" s="60">
        <f t="shared" si="10"/>
        <v>0</v>
      </c>
      <c r="V84" s="60">
        <f t="shared" si="11"/>
        <v>0.33333333333333331</v>
      </c>
      <c r="W84" s="60">
        <f t="shared" si="12"/>
        <v>0.61111111111111116</v>
      </c>
      <c r="X84" s="60">
        <f t="shared" si="13"/>
        <v>0</v>
      </c>
      <c r="Y84" s="63">
        <f t="shared" si="14"/>
        <v>0.94444444444444442</v>
      </c>
    </row>
    <row r="85" spans="1:25">
      <c r="A85" s="5">
        <v>24</v>
      </c>
      <c r="B85" s="21" t="s">
        <v>427</v>
      </c>
      <c r="C85" s="4" t="s">
        <v>440</v>
      </c>
      <c r="D85" s="4" t="s">
        <v>440</v>
      </c>
      <c r="E85" s="4" t="s">
        <v>441</v>
      </c>
      <c r="F85" s="4" t="s">
        <v>441</v>
      </c>
      <c r="G85" s="4" t="s">
        <v>441</v>
      </c>
      <c r="H85" s="4" t="s">
        <v>440</v>
      </c>
      <c r="I85" s="4" t="s">
        <v>440</v>
      </c>
      <c r="J85" s="4" t="s">
        <v>440</v>
      </c>
      <c r="K85" s="4" t="s">
        <v>441</v>
      </c>
      <c r="L85" s="4" t="s">
        <v>440</v>
      </c>
      <c r="M85" s="4" t="s">
        <v>440</v>
      </c>
      <c r="N85" s="4" t="s">
        <v>440</v>
      </c>
      <c r="O85" s="4" t="s">
        <v>441</v>
      </c>
      <c r="P85" s="4" t="s">
        <v>440</v>
      </c>
      <c r="Q85" s="4" t="s">
        <v>440</v>
      </c>
      <c r="R85" s="4" t="s">
        <v>440</v>
      </c>
      <c r="S85" s="4" t="s">
        <v>440</v>
      </c>
      <c r="T85" s="4" t="s">
        <v>440</v>
      </c>
      <c r="U85" s="60">
        <f t="shared" si="10"/>
        <v>0</v>
      </c>
      <c r="V85" s="60">
        <f t="shared" si="11"/>
        <v>0.66666666666666663</v>
      </c>
      <c r="W85" s="60">
        <f t="shared" si="12"/>
        <v>0.27777777777777779</v>
      </c>
      <c r="X85" s="60">
        <f t="shared" si="13"/>
        <v>0</v>
      </c>
      <c r="Y85" s="63">
        <f t="shared" si="14"/>
        <v>0.94444444444444442</v>
      </c>
    </row>
    <row r="86" spans="1:25">
      <c r="A86" s="2">
        <v>25</v>
      </c>
      <c r="B86" s="21" t="s">
        <v>428</v>
      </c>
      <c r="C86" s="4" t="s">
        <v>440</v>
      </c>
      <c r="D86" s="4" t="s">
        <v>440</v>
      </c>
      <c r="E86" s="4" t="s">
        <v>440</v>
      </c>
      <c r="F86" s="4" t="s">
        <v>441</v>
      </c>
      <c r="G86" s="4" t="s">
        <v>441</v>
      </c>
      <c r="H86" s="4" t="s">
        <v>440</v>
      </c>
      <c r="I86" s="4" t="s">
        <v>440</v>
      </c>
      <c r="J86" s="4" t="s">
        <v>441</v>
      </c>
      <c r="K86" s="4" t="s">
        <v>441</v>
      </c>
      <c r="L86" s="4" t="s">
        <v>440</v>
      </c>
      <c r="M86" s="4" t="s">
        <v>441</v>
      </c>
      <c r="N86" s="4" t="s">
        <v>441</v>
      </c>
      <c r="O86" s="4" t="s">
        <v>440</v>
      </c>
      <c r="P86" s="4" t="s">
        <v>440</v>
      </c>
      <c r="Q86" s="4" t="s">
        <v>440</v>
      </c>
      <c r="R86" s="4" t="s">
        <v>441</v>
      </c>
      <c r="S86" s="4" t="s">
        <v>441</v>
      </c>
      <c r="T86" s="4" t="s">
        <v>440</v>
      </c>
      <c r="U86" s="60">
        <f t="shared" si="10"/>
        <v>0</v>
      </c>
      <c r="V86" s="60">
        <f t="shared" si="11"/>
        <v>0.5</v>
      </c>
      <c r="W86" s="60">
        <f t="shared" si="12"/>
        <v>0.44444444444444442</v>
      </c>
      <c r="X86" s="60">
        <f t="shared" si="13"/>
        <v>0</v>
      </c>
      <c r="Y86" s="63">
        <f t="shared" si="14"/>
        <v>0.94444444444444442</v>
      </c>
    </row>
    <row r="87" spans="1:25">
      <c r="A87" s="5">
        <v>26</v>
      </c>
      <c r="B87" s="2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2"/>
      <c r="V87" s="12"/>
      <c r="W87" s="12"/>
      <c r="X87" s="12"/>
      <c r="Y87" s="13"/>
    </row>
    <row r="88" spans="1:25">
      <c r="A88" s="2">
        <v>27</v>
      </c>
      <c r="B88" s="2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2"/>
      <c r="V88" s="12"/>
      <c r="W88" s="12"/>
      <c r="X88" s="12"/>
      <c r="Y88" s="13"/>
    </row>
    <row r="89" spans="1:25">
      <c r="A89" s="5">
        <v>28</v>
      </c>
      <c r="B89" s="2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2"/>
      <c r="V89" s="12"/>
      <c r="W89" s="12"/>
      <c r="X89" s="12"/>
      <c r="Y89" s="13"/>
    </row>
    <row r="90" spans="1:25">
      <c r="A90" s="2">
        <v>29</v>
      </c>
      <c r="B90" s="2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2"/>
      <c r="V90" s="12"/>
      <c r="W90" s="12"/>
      <c r="X90" s="12"/>
      <c r="Y90" s="13"/>
    </row>
    <row r="91" spans="1:25">
      <c r="A91" s="5">
        <v>30</v>
      </c>
      <c r="B91" s="21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2"/>
      <c r="V91" s="12"/>
      <c r="W91" s="12"/>
      <c r="X91" s="12"/>
      <c r="Y91" s="13"/>
    </row>
    <row r="92" spans="1:25">
      <c r="A92" s="2">
        <v>31</v>
      </c>
      <c r="B92" s="21"/>
      <c r="C92" s="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2"/>
      <c r="V92" s="12"/>
      <c r="W92" s="12"/>
      <c r="X92" s="12"/>
      <c r="Y92" s="13"/>
    </row>
    <row r="93" spans="1:25">
      <c r="A93" s="5">
        <v>32</v>
      </c>
      <c r="B93" s="21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2"/>
      <c r="V93" s="12"/>
      <c r="W93" s="12"/>
      <c r="X93" s="12"/>
      <c r="Y93" s="13"/>
    </row>
    <row r="94" spans="1:25">
      <c r="A94" s="2">
        <v>33</v>
      </c>
      <c r="B94" s="21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2"/>
      <c r="V94" s="12"/>
      <c r="W94" s="12"/>
      <c r="X94" s="12"/>
      <c r="Y94" s="13"/>
    </row>
    <row r="95" spans="1:25">
      <c r="A95" s="5">
        <v>34</v>
      </c>
      <c r="B95" s="21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2"/>
      <c r="V95" s="12"/>
      <c r="W95" s="12"/>
      <c r="X95" s="12"/>
      <c r="Y95" s="13"/>
    </row>
    <row r="96" spans="1:25">
      <c r="A96" s="2">
        <v>35</v>
      </c>
      <c r="B96" s="21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2"/>
      <c r="V96" s="12"/>
      <c r="W96" s="12"/>
      <c r="X96" s="12"/>
      <c r="Y96" s="13"/>
    </row>
    <row r="97" spans="1:25" ht="15" customHeight="1">
      <c r="A97" s="102" t="s">
        <v>53</v>
      </c>
      <c r="B97" s="102"/>
      <c r="C97" s="59">
        <f>COUNTIF(C62:C96,"н")/COUNTA(C62:C96)</f>
        <v>0</v>
      </c>
      <c r="D97" s="59">
        <f t="shared" ref="D97:T97" si="15">COUNTIF(D62:D96,"н")/COUNTA(D62:D96)</f>
        <v>0</v>
      </c>
      <c r="E97" s="59">
        <f t="shared" si="15"/>
        <v>0</v>
      </c>
      <c r="F97" s="59">
        <f t="shared" si="15"/>
        <v>0</v>
      </c>
      <c r="G97" s="59">
        <f t="shared" si="15"/>
        <v>0</v>
      </c>
      <c r="H97" s="59">
        <f t="shared" si="15"/>
        <v>0</v>
      </c>
      <c r="I97" s="59">
        <f t="shared" si="15"/>
        <v>0</v>
      </c>
      <c r="J97" s="59">
        <f t="shared" si="15"/>
        <v>0</v>
      </c>
      <c r="K97" s="59">
        <f t="shared" si="15"/>
        <v>0</v>
      </c>
      <c r="L97" s="59">
        <f t="shared" si="15"/>
        <v>0</v>
      </c>
      <c r="M97" s="59">
        <f t="shared" si="15"/>
        <v>0</v>
      </c>
      <c r="N97" s="59">
        <f t="shared" si="15"/>
        <v>0</v>
      </c>
      <c r="O97" s="59">
        <f t="shared" si="15"/>
        <v>0</v>
      </c>
      <c r="P97" s="59">
        <f t="shared" si="15"/>
        <v>0</v>
      </c>
      <c r="Q97" s="59">
        <f t="shared" si="15"/>
        <v>0</v>
      </c>
      <c r="R97" s="59">
        <f t="shared" si="15"/>
        <v>0</v>
      </c>
      <c r="S97" s="59">
        <f t="shared" si="15"/>
        <v>0</v>
      </c>
      <c r="T97" s="59">
        <f t="shared" si="15"/>
        <v>0</v>
      </c>
      <c r="U97" s="87" t="s">
        <v>45</v>
      </c>
      <c r="V97" s="88"/>
      <c r="W97" s="88"/>
      <c r="X97" s="88"/>
      <c r="Y97" s="89"/>
    </row>
    <row r="98" spans="1:25" ht="15" customHeight="1">
      <c r="A98" s="102" t="s">
        <v>54</v>
      </c>
      <c r="B98" s="102"/>
      <c r="C98" s="59">
        <f>COUNTIF(C62:C96,"с")/COUNTA(C62:C96)</f>
        <v>0.76</v>
      </c>
      <c r="D98" s="59">
        <f t="shared" ref="D98:T98" si="16">COUNTIF(D62:D96,"с")/COUNTA(D62:D96)</f>
        <v>0.76</v>
      </c>
      <c r="E98" s="59">
        <f t="shared" si="16"/>
        <v>0.52</v>
      </c>
      <c r="F98" s="59">
        <f t="shared" si="16"/>
        <v>0.36</v>
      </c>
      <c r="G98" s="59">
        <f t="shared" si="16"/>
        <v>0.36</v>
      </c>
      <c r="H98" s="59">
        <f t="shared" si="16"/>
        <v>0.88</v>
      </c>
      <c r="I98" s="59">
        <f t="shared" si="16"/>
        <v>0.52</v>
      </c>
      <c r="J98" s="59">
        <f t="shared" si="16"/>
        <v>0.48</v>
      </c>
      <c r="K98" s="59">
        <f t="shared" si="16"/>
        <v>0.24</v>
      </c>
      <c r="L98" s="59">
        <f t="shared" si="16"/>
        <v>0.76</v>
      </c>
      <c r="M98" s="59">
        <f t="shared" si="16"/>
        <v>0.76</v>
      </c>
      <c r="N98" s="59">
        <f t="shared" si="16"/>
        <v>0.52</v>
      </c>
      <c r="O98" s="59">
        <f t="shared" si="16"/>
        <v>0.4</v>
      </c>
      <c r="P98" s="59">
        <f t="shared" si="16"/>
        <v>0.76</v>
      </c>
      <c r="Q98" s="59">
        <f t="shared" si="16"/>
        <v>0.64</v>
      </c>
      <c r="R98" s="59">
        <f t="shared" si="16"/>
        <v>0.72</v>
      </c>
      <c r="S98" s="59">
        <f t="shared" si="16"/>
        <v>0.52</v>
      </c>
      <c r="T98" s="59">
        <f t="shared" si="16"/>
        <v>0.8</v>
      </c>
      <c r="U98" s="90" t="s">
        <v>46</v>
      </c>
      <c r="V98" s="91"/>
      <c r="W98" s="91"/>
      <c r="X98" s="91"/>
      <c r="Y98" s="92"/>
    </row>
    <row r="99" spans="1:25" ht="15" customHeight="1">
      <c r="A99" s="102" t="s">
        <v>55</v>
      </c>
      <c r="B99" s="102"/>
      <c r="C99" s="59">
        <f>COUNTIF(C62:C97,"д")/COUNTA(C63:C97)</f>
        <v>0.24</v>
      </c>
      <c r="D99" s="59">
        <f t="shared" ref="D99:T99" si="17">COUNTIF(D62:D97,"д")/COUNTA(D63:D97)</f>
        <v>0.24</v>
      </c>
      <c r="E99" s="59">
        <f t="shared" si="17"/>
        <v>0.48</v>
      </c>
      <c r="F99" s="59">
        <f t="shared" si="17"/>
        <v>0.64</v>
      </c>
      <c r="G99" s="59">
        <f t="shared" si="17"/>
        <v>0.64</v>
      </c>
      <c r="H99" s="59">
        <f t="shared" si="17"/>
        <v>0.12</v>
      </c>
      <c r="I99" s="59">
        <f t="shared" si="17"/>
        <v>0.48</v>
      </c>
      <c r="J99" s="59">
        <f t="shared" si="17"/>
        <v>0.52</v>
      </c>
      <c r="K99" s="59">
        <f t="shared" si="17"/>
        <v>0.76</v>
      </c>
      <c r="L99" s="59">
        <f t="shared" si="17"/>
        <v>0.24</v>
      </c>
      <c r="M99" s="59">
        <f t="shared" si="17"/>
        <v>0.24</v>
      </c>
      <c r="N99" s="59">
        <f t="shared" si="17"/>
        <v>0.48</v>
      </c>
      <c r="O99" s="59">
        <f t="shared" si="17"/>
        <v>0.6</v>
      </c>
      <c r="P99" s="59">
        <f t="shared" si="17"/>
        <v>0.24</v>
      </c>
      <c r="Q99" s="59">
        <f t="shared" si="17"/>
        <v>0.36</v>
      </c>
      <c r="R99" s="59">
        <f t="shared" si="17"/>
        <v>0.28000000000000003</v>
      </c>
      <c r="S99" s="59">
        <f t="shared" si="17"/>
        <v>0.48</v>
      </c>
      <c r="T99" s="59">
        <f t="shared" si="17"/>
        <v>0.2</v>
      </c>
      <c r="U99" s="93" t="s">
        <v>47</v>
      </c>
      <c r="V99" s="94"/>
      <c r="W99" s="94"/>
      <c r="X99" s="94"/>
      <c r="Y99" s="95"/>
    </row>
    <row r="100" spans="1:25" ht="15" customHeight="1">
      <c r="A100" s="102" t="s">
        <v>56</v>
      </c>
      <c r="B100" s="102"/>
      <c r="C100" s="59">
        <f>COUNTIF(C62:C98,"в")/COUNTA(C64:C98)</f>
        <v>0</v>
      </c>
      <c r="D100" s="59">
        <f t="shared" ref="D100:T100" si="18">COUNTIF(D62:D98,"в")/COUNTA(D64:D98)</f>
        <v>0</v>
      </c>
      <c r="E100" s="59">
        <f t="shared" si="18"/>
        <v>0</v>
      </c>
      <c r="F100" s="59">
        <f t="shared" si="18"/>
        <v>0</v>
      </c>
      <c r="G100" s="59">
        <f t="shared" si="18"/>
        <v>0</v>
      </c>
      <c r="H100" s="59">
        <f t="shared" si="18"/>
        <v>0</v>
      </c>
      <c r="I100" s="59">
        <f t="shared" si="18"/>
        <v>0</v>
      </c>
      <c r="J100" s="59">
        <f t="shared" si="18"/>
        <v>0</v>
      </c>
      <c r="K100" s="59">
        <f t="shared" si="18"/>
        <v>0</v>
      </c>
      <c r="L100" s="59">
        <f t="shared" si="18"/>
        <v>0</v>
      </c>
      <c r="M100" s="59">
        <f t="shared" si="18"/>
        <v>0</v>
      </c>
      <c r="N100" s="59">
        <f t="shared" si="18"/>
        <v>0</v>
      </c>
      <c r="O100" s="59">
        <f t="shared" si="18"/>
        <v>0</v>
      </c>
      <c r="P100" s="59">
        <f t="shared" si="18"/>
        <v>0</v>
      </c>
      <c r="Q100" s="59">
        <f t="shared" si="18"/>
        <v>0</v>
      </c>
      <c r="R100" s="59">
        <f t="shared" si="18"/>
        <v>0</v>
      </c>
      <c r="S100" s="59">
        <f t="shared" si="18"/>
        <v>0</v>
      </c>
      <c r="T100" s="59">
        <f t="shared" si="18"/>
        <v>0</v>
      </c>
      <c r="U100" s="96" t="s">
        <v>48</v>
      </c>
      <c r="V100" s="97"/>
      <c r="W100" s="97"/>
      <c r="X100" s="97"/>
      <c r="Y100" s="92"/>
    </row>
    <row r="101" spans="1:25">
      <c r="A101" s="100" t="s">
        <v>57</v>
      </c>
      <c r="B101" s="100"/>
      <c r="C101" s="59">
        <f>SUM(C98:C100)</f>
        <v>1</v>
      </c>
      <c r="D101" s="59">
        <f t="shared" ref="D101:T101" si="19">SUM(D98:D100)</f>
        <v>1</v>
      </c>
      <c r="E101" s="59">
        <f t="shared" si="19"/>
        <v>1</v>
      </c>
      <c r="F101" s="59">
        <f t="shared" si="19"/>
        <v>1</v>
      </c>
      <c r="G101" s="59">
        <f t="shared" si="19"/>
        <v>1</v>
      </c>
      <c r="H101" s="59">
        <f t="shared" si="19"/>
        <v>1</v>
      </c>
      <c r="I101" s="59">
        <f t="shared" si="19"/>
        <v>1</v>
      </c>
      <c r="J101" s="59">
        <f t="shared" si="19"/>
        <v>1</v>
      </c>
      <c r="K101" s="59">
        <f t="shared" si="19"/>
        <v>1</v>
      </c>
      <c r="L101" s="59">
        <f t="shared" si="19"/>
        <v>1</v>
      </c>
      <c r="M101" s="59">
        <f t="shared" si="19"/>
        <v>1</v>
      </c>
      <c r="N101" s="59">
        <f t="shared" si="19"/>
        <v>1</v>
      </c>
      <c r="O101" s="59">
        <f t="shared" si="19"/>
        <v>1</v>
      </c>
      <c r="P101" s="59">
        <f t="shared" si="19"/>
        <v>1</v>
      </c>
      <c r="Q101" s="59">
        <f t="shared" si="19"/>
        <v>1</v>
      </c>
      <c r="R101" s="59">
        <f t="shared" si="19"/>
        <v>1</v>
      </c>
      <c r="S101" s="59">
        <f t="shared" si="19"/>
        <v>1</v>
      </c>
      <c r="T101" s="59">
        <f t="shared" si="19"/>
        <v>1</v>
      </c>
      <c r="U101" s="14" t="s">
        <v>49</v>
      </c>
      <c r="V101" s="14" t="s">
        <v>50</v>
      </c>
      <c r="W101" s="14" t="s">
        <v>51</v>
      </c>
      <c r="X101" s="14" t="s">
        <v>52</v>
      </c>
      <c r="Y101" s="15" t="s">
        <v>44</v>
      </c>
    </row>
    <row r="102" spans="1:25">
      <c r="A102" s="101" t="s">
        <v>58</v>
      </c>
      <c r="B102" s="10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2">
        <f>AVERAGE(U62:U96)</f>
        <v>0</v>
      </c>
      <c r="V102" s="62">
        <f>AVERAGE(V62:V96)</f>
        <v>0.55555555555555547</v>
      </c>
      <c r="W102" s="62">
        <f>AVERAGE(W62:W96)</f>
        <v>0.37555555555555559</v>
      </c>
      <c r="X102" s="62">
        <f>AVERAGE(X62:X96)</f>
        <v>0</v>
      </c>
      <c r="Y102" s="62">
        <f>AVERAGE(Y62:Y96)</f>
        <v>0.93111111111111089</v>
      </c>
    </row>
  </sheetData>
  <mergeCells count="89">
    <mergeCell ref="A101:B101"/>
    <mergeCell ref="A102:B102"/>
    <mergeCell ref="Y59:Y61"/>
    <mergeCell ref="T58:T61"/>
    <mergeCell ref="U58:Y58"/>
    <mergeCell ref="O59:O61"/>
    <mergeCell ref="U59:U61"/>
    <mergeCell ref="V59:V61"/>
    <mergeCell ref="X59:X61"/>
    <mergeCell ref="S58:S61"/>
    <mergeCell ref="A100:B100"/>
    <mergeCell ref="U100:Y100"/>
    <mergeCell ref="A99:B99"/>
    <mergeCell ref="U99:Y99"/>
    <mergeCell ref="A97:B97"/>
    <mergeCell ref="U97:Y97"/>
    <mergeCell ref="A98:B98"/>
    <mergeCell ref="U98:Y98"/>
    <mergeCell ref="Q57:T57"/>
    <mergeCell ref="U57:Y57"/>
    <mergeCell ref="C58:E58"/>
    <mergeCell ref="F58:H58"/>
    <mergeCell ref="I58:L58"/>
    <mergeCell ref="M58:O58"/>
    <mergeCell ref="M57:P57"/>
    <mergeCell ref="M59:M61"/>
    <mergeCell ref="R58:R61"/>
    <mergeCell ref="W59:W61"/>
    <mergeCell ref="P58:P61"/>
    <mergeCell ref="Q58:Q61"/>
    <mergeCell ref="C57:L57"/>
    <mergeCell ref="K59:K61"/>
    <mergeCell ref="L59:L61"/>
    <mergeCell ref="C59:C61"/>
    <mergeCell ref="D59:D61"/>
    <mergeCell ref="H59:H61"/>
    <mergeCell ref="G59:G61"/>
    <mergeCell ref="E59:E61"/>
    <mergeCell ref="I59:I61"/>
    <mergeCell ref="J59:J61"/>
    <mergeCell ref="F59:F61"/>
    <mergeCell ref="N59:N61"/>
    <mergeCell ref="A50:B50"/>
    <mergeCell ref="A51:B51"/>
    <mergeCell ref="A57:A61"/>
    <mergeCell ref="B57:B61"/>
    <mergeCell ref="A46:B46"/>
    <mergeCell ref="A47:B47"/>
    <mergeCell ref="A48:B48"/>
    <mergeCell ref="A49:B49"/>
    <mergeCell ref="U46:Y46"/>
    <mergeCell ref="U47:Y47"/>
    <mergeCell ref="U48:Y48"/>
    <mergeCell ref="U49:Y49"/>
    <mergeCell ref="U6:Y6"/>
    <mergeCell ref="U7:Y7"/>
    <mergeCell ref="U8:U10"/>
    <mergeCell ref="V8:V10"/>
    <mergeCell ref="W8:W10"/>
    <mergeCell ref="X8:X10"/>
    <mergeCell ref="Y8:Y10"/>
    <mergeCell ref="Q6:T6"/>
    <mergeCell ref="M7:O7"/>
    <mergeCell ref="P7:P10"/>
    <mergeCell ref="Q7:Q10"/>
    <mergeCell ref="R7:R10"/>
    <mergeCell ref="S7:S10"/>
    <mergeCell ref="T7:T10"/>
    <mergeCell ref="M8:M10"/>
    <mergeCell ref="N8:N10"/>
    <mergeCell ref="O8:O10"/>
    <mergeCell ref="M6:P6"/>
    <mergeCell ref="A4:I4"/>
    <mergeCell ref="A6:A10"/>
    <mergeCell ref="B6:B10"/>
    <mergeCell ref="C6:L6"/>
    <mergeCell ref="C7:E7"/>
    <mergeCell ref="K8:K10"/>
    <mergeCell ref="L8:L10"/>
    <mergeCell ref="F7:H7"/>
    <mergeCell ref="I7:L7"/>
    <mergeCell ref="C8:C10"/>
    <mergeCell ref="D8:D10"/>
    <mergeCell ref="E8:E10"/>
    <mergeCell ref="I8:I10"/>
    <mergeCell ref="J8:J10"/>
    <mergeCell ref="F8:F10"/>
    <mergeCell ref="G8:G10"/>
    <mergeCell ref="H8:H10"/>
  </mergeCells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8"/>
  <sheetViews>
    <sheetView topLeftCell="A20" workbookViewId="0">
      <selection activeCell="B7" sqref="B7"/>
    </sheetView>
  </sheetViews>
  <sheetFormatPr defaultRowHeight="15"/>
  <cols>
    <col min="1" max="1" width="50" customWidth="1"/>
    <col min="4" max="4" width="11.5703125" customWidth="1"/>
    <col min="6" max="6" width="12.28515625" customWidth="1"/>
    <col min="9" max="9" width="10.7109375" customWidth="1"/>
    <col min="11" max="11" width="11.5703125" customWidth="1"/>
  </cols>
  <sheetData>
    <row r="1" spans="1:12" ht="15.75">
      <c r="A1" s="64" t="s">
        <v>21</v>
      </c>
      <c r="B1" s="65" t="s">
        <v>59</v>
      </c>
    </row>
    <row r="2" spans="1:12" ht="15.75">
      <c r="A2" s="17" t="s">
        <v>447</v>
      </c>
      <c r="B2" s="18"/>
      <c r="C2" s="18"/>
      <c r="D2" s="10"/>
      <c r="E2" s="29"/>
      <c r="F2" s="29"/>
      <c r="G2" s="29"/>
      <c r="H2" s="29"/>
      <c r="I2" s="29"/>
      <c r="J2" s="29"/>
      <c r="K2" s="29"/>
      <c r="L2" s="29"/>
    </row>
    <row r="3" spans="1:12">
      <c r="A3" s="154" t="s">
        <v>376</v>
      </c>
      <c r="B3" s="155" t="s">
        <v>377</v>
      </c>
      <c r="C3" s="156"/>
      <c r="D3" s="156"/>
      <c r="E3" s="156"/>
      <c r="F3" s="156"/>
      <c r="G3" s="156"/>
      <c r="H3" s="156"/>
      <c r="I3" s="156"/>
      <c r="J3" s="156"/>
      <c r="K3" s="157"/>
      <c r="L3" s="158"/>
    </row>
    <row r="4" spans="1:12">
      <c r="A4" s="154"/>
      <c r="B4" s="159" t="s">
        <v>39</v>
      </c>
      <c r="C4" s="159"/>
      <c r="D4" s="159"/>
      <c r="E4" s="157"/>
      <c r="F4" s="157"/>
      <c r="G4" s="159" t="s">
        <v>208</v>
      </c>
      <c r="H4" s="157"/>
      <c r="I4" s="157"/>
      <c r="J4" s="157"/>
      <c r="K4" s="160"/>
      <c r="L4" s="30" t="s">
        <v>378</v>
      </c>
    </row>
    <row r="5" spans="1:12">
      <c r="A5" s="154"/>
      <c r="B5" s="151" t="s">
        <v>379</v>
      </c>
      <c r="C5" s="151" t="s">
        <v>380</v>
      </c>
      <c r="D5" s="151" t="s">
        <v>381</v>
      </c>
      <c r="E5" s="151" t="s">
        <v>382</v>
      </c>
      <c r="F5" s="152" t="s">
        <v>383</v>
      </c>
      <c r="G5" s="151" t="s">
        <v>379</v>
      </c>
      <c r="H5" s="151" t="s">
        <v>380</v>
      </c>
      <c r="I5" s="151" t="s">
        <v>381</v>
      </c>
      <c r="J5" s="151" t="s">
        <v>382</v>
      </c>
      <c r="K5" s="152" t="s">
        <v>383</v>
      </c>
      <c r="L5" s="31"/>
    </row>
    <row r="6" spans="1:12" ht="33" customHeight="1">
      <c r="A6" s="154"/>
      <c r="B6" s="151"/>
      <c r="C6" s="151"/>
      <c r="D6" s="151"/>
      <c r="E6" s="151"/>
      <c r="F6" s="153"/>
      <c r="G6" s="151"/>
      <c r="H6" s="151"/>
      <c r="I6" s="151"/>
      <c r="J6" s="151"/>
      <c r="K6" s="153"/>
      <c r="L6" s="32" t="s">
        <v>384</v>
      </c>
    </row>
    <row r="7" spans="1:12">
      <c r="A7" s="33" t="s">
        <v>385</v>
      </c>
      <c r="B7" s="66">
        <f>AVERAGE(B8:B9)</f>
        <v>0.27929292929292926</v>
      </c>
      <c r="C7" s="66">
        <f>AVERAGE(C8:C9)</f>
        <v>0.44898989898989894</v>
      </c>
      <c r="D7" s="66">
        <f>AVERAGE(D8:D9)</f>
        <v>0.21070707070707068</v>
      </c>
      <c r="E7" s="66">
        <f>AVERAGE(E8:E9)</f>
        <v>0</v>
      </c>
      <c r="F7" s="67">
        <f>AVERAGE(F8:F9)</f>
        <v>0.65969696969696967</v>
      </c>
      <c r="G7" s="36"/>
      <c r="H7" s="36"/>
      <c r="I7" s="36"/>
      <c r="J7" s="36"/>
      <c r="K7" s="36"/>
      <c r="L7" s="37"/>
    </row>
    <row r="8" spans="1:12">
      <c r="A8" s="38" t="s">
        <v>386</v>
      </c>
      <c r="B8" s="68">
        <f>'Физическое развитие'!U51</f>
        <v>0.24222222222222226</v>
      </c>
      <c r="C8" s="68">
        <f>'Физическое развитие'!V51</f>
        <v>0.26888888888888884</v>
      </c>
      <c r="D8" s="68">
        <f>'Физическое развитие'!W51</f>
        <v>0.41777777777777769</v>
      </c>
      <c r="E8" s="68">
        <f>'Физическое развитие'!X51</f>
        <v>0</v>
      </c>
      <c r="F8" s="67">
        <f>'Физическое развитие'!Y51</f>
        <v>0.68666666666666676</v>
      </c>
      <c r="G8" s="39"/>
      <c r="H8" s="39"/>
      <c r="I8" s="39"/>
      <c r="J8" s="39"/>
      <c r="K8" s="42"/>
      <c r="L8" s="43"/>
    </row>
    <row r="9" spans="1:12">
      <c r="A9" s="38" t="s">
        <v>387</v>
      </c>
      <c r="B9" s="68">
        <f>Здоровье!N51</f>
        <v>0.31636363636363629</v>
      </c>
      <c r="C9" s="68">
        <f>Здоровье!O51</f>
        <v>0.62909090909090903</v>
      </c>
      <c r="D9" s="68">
        <f>Здоровье!P51</f>
        <v>3.6363636363636364E-3</v>
      </c>
      <c r="E9" s="68">
        <f>Здоровье!Q51</f>
        <v>0</v>
      </c>
      <c r="F9" s="67">
        <f>Здоровье!R51</f>
        <v>0.63272727272727258</v>
      </c>
      <c r="G9" s="39"/>
      <c r="H9" s="39"/>
      <c r="I9" s="39"/>
      <c r="J9" s="39"/>
      <c r="K9" s="42"/>
      <c r="L9" s="43"/>
    </row>
    <row r="10" spans="1:12">
      <c r="A10" s="33" t="s">
        <v>388</v>
      </c>
      <c r="B10" s="66">
        <f>AVERAGE(B11:B13)</f>
        <v>0.35886868686868684</v>
      </c>
      <c r="C10" s="66">
        <f>AVERAGE(C11:C13)</f>
        <v>0.60347474747474739</v>
      </c>
      <c r="D10" s="66">
        <f>AVERAGE(D11:D13)</f>
        <v>0</v>
      </c>
      <c r="E10" s="66">
        <f>AVERAGE(E11:E13)</f>
        <v>0</v>
      </c>
      <c r="F10" s="67">
        <f>AVERAGE(F11:F13)</f>
        <v>0.60347474747474739</v>
      </c>
      <c r="G10" s="36"/>
      <c r="H10" s="36"/>
      <c r="I10" s="36"/>
      <c r="J10" s="36"/>
      <c r="K10" s="36"/>
      <c r="L10" s="44"/>
    </row>
    <row r="11" spans="1:12">
      <c r="A11" s="38" t="s">
        <v>389</v>
      </c>
      <c r="B11" s="68">
        <f>Безопасность!U51</f>
        <v>0.29333333333333333</v>
      </c>
      <c r="C11" s="68">
        <f>Безопасность!V51</f>
        <v>0.67333333333333345</v>
      </c>
      <c r="D11" s="68">
        <f>Безопасность!W51</f>
        <v>0</v>
      </c>
      <c r="E11" s="68">
        <f>Безопасность!X51</f>
        <v>0</v>
      </c>
      <c r="F11" s="67">
        <f>Безопасность!Y51</f>
        <v>0.67333333333333345</v>
      </c>
      <c r="G11" s="40"/>
      <c r="H11" s="40"/>
      <c r="I11" s="40"/>
      <c r="J11" s="40"/>
      <c r="K11" s="41"/>
      <c r="L11" s="43"/>
    </row>
    <row r="12" spans="1:12">
      <c r="A12" s="38" t="s">
        <v>390</v>
      </c>
      <c r="B12" s="68">
        <f>Социализация!Y51</f>
        <v>0.36727272727272736</v>
      </c>
      <c r="C12" s="68">
        <f>Социализация!Z51</f>
        <v>0.60909090909090902</v>
      </c>
      <c r="D12" s="68">
        <f>Социализация!AA51</f>
        <v>0</v>
      </c>
      <c r="E12" s="68">
        <f>Социализация!AB51</f>
        <v>0</v>
      </c>
      <c r="F12" s="67">
        <f>Социализация!AC51</f>
        <v>0.60909090909090902</v>
      </c>
      <c r="G12" s="40"/>
      <c r="H12" s="40"/>
      <c r="I12" s="40"/>
      <c r="J12" s="40"/>
      <c r="K12" s="41"/>
      <c r="L12" s="43"/>
    </row>
    <row r="13" spans="1:12">
      <c r="A13" s="38" t="s">
        <v>391</v>
      </c>
      <c r="B13" s="68">
        <f>Труд!M51</f>
        <v>0.41599999999999987</v>
      </c>
      <c r="C13" s="68">
        <f>Труд!N51</f>
        <v>0.52799999999999991</v>
      </c>
      <c r="D13" s="68">
        <f>Труд!O51</f>
        <v>0</v>
      </c>
      <c r="E13" s="68">
        <f>Труд!P51</f>
        <v>0</v>
      </c>
      <c r="F13" s="67">
        <f>Труд!Q51</f>
        <v>0.52799999999999991</v>
      </c>
      <c r="G13" s="40"/>
      <c r="H13" s="40"/>
      <c r="I13" s="40"/>
      <c r="J13" s="40"/>
      <c r="K13" s="41"/>
      <c r="L13" s="43"/>
    </row>
    <row r="14" spans="1:12">
      <c r="A14" s="33" t="s">
        <v>392</v>
      </c>
      <c r="B14" s="66">
        <f>AVERAGE(B15:B18)</f>
        <v>0.56984126984126993</v>
      </c>
      <c r="C14" s="66">
        <f>AVERAGE(C15:C18)</f>
        <v>0.38063492063492066</v>
      </c>
      <c r="D14" s="66">
        <f>AVERAGE(D15:D18)</f>
        <v>0</v>
      </c>
      <c r="E14" s="66">
        <f>AVERAGE(E15:E18)</f>
        <v>0</v>
      </c>
      <c r="F14" s="67">
        <f>AVERAGE(F15:F18)</f>
        <v>0.38063492063492066</v>
      </c>
      <c r="G14" s="45"/>
      <c r="H14" s="45"/>
      <c r="I14" s="45"/>
      <c r="J14" s="45"/>
      <c r="K14" s="36"/>
      <c r="L14" s="44"/>
    </row>
    <row r="15" spans="1:12" ht="15.75" customHeight="1">
      <c r="A15" s="46" t="s">
        <v>393</v>
      </c>
      <c r="B15" s="68">
        <f>'Художественнй труд'!X51</f>
        <v>0.56952380952380965</v>
      </c>
      <c r="C15" s="68">
        <f>'Художественнй труд'!Y51</f>
        <v>0.3847619047619048</v>
      </c>
      <c r="D15" s="68">
        <f>'Художественнй труд'!Z51</f>
        <v>0</v>
      </c>
      <c r="E15" s="68">
        <f>'Художественнй труд'!AA51</f>
        <v>0</v>
      </c>
      <c r="F15" s="67">
        <f>'Художественнй труд'!AB51</f>
        <v>0.3847619047619048</v>
      </c>
      <c r="G15" s="47"/>
      <c r="H15" s="47"/>
      <c r="I15" s="47"/>
      <c r="J15" s="47"/>
      <c r="K15" s="48"/>
      <c r="L15" s="49"/>
    </row>
    <row r="16" spans="1:12">
      <c r="A16" s="50" t="s">
        <v>446</v>
      </c>
      <c r="B16" s="68">
        <f>'Познание ФЭМП'!X51</f>
        <v>0.52761904761904765</v>
      </c>
      <c r="C16" s="68">
        <f>'Познание ФЭМП'!Y51</f>
        <v>0.44</v>
      </c>
      <c r="D16" s="68">
        <f>'Познание ФЭМП'!Z51</f>
        <v>0</v>
      </c>
      <c r="E16" s="68">
        <f>'Познание ФЭМП'!AA51</f>
        <v>0</v>
      </c>
      <c r="F16" s="67">
        <f>'Познание ФЭМП'!AB51</f>
        <v>0.44</v>
      </c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68">
        <f>'Познание природного мира'!O51</f>
        <v>0.55999999999999994</v>
      </c>
      <c r="C17" s="68">
        <f>'Познание природного мира'!P51</f>
        <v>0.36</v>
      </c>
      <c r="D17" s="68">
        <f>'Познание природного мира'!Q51</f>
        <v>0</v>
      </c>
      <c r="E17" s="68">
        <f>'Познание природного мира'!R51</f>
        <v>0</v>
      </c>
      <c r="F17" s="67">
        <f>'Познание природного мира'!S51</f>
        <v>0.36</v>
      </c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68">
        <f>'Познание окружающего мира'!L51</f>
        <v>0.62222222222222223</v>
      </c>
      <c r="C18" s="68">
        <f>'Познание окружающего мира'!M51</f>
        <v>0.33777777777777784</v>
      </c>
      <c r="D18" s="68">
        <f>'Познание окружающего мира'!N51</f>
        <v>0</v>
      </c>
      <c r="E18" s="68">
        <f>'Познание окружающего мира'!O51</f>
        <v>0</v>
      </c>
      <c r="F18" s="67">
        <f>'Познание окружающего мира'!P51</f>
        <v>0.33777777777777784</v>
      </c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66">
        <f>AVERAGE(B20:B24)</f>
        <v>0.6363838383838385</v>
      </c>
      <c r="C19" s="66">
        <f>AVERAGE(C20:C24)</f>
        <v>0.31278787878787878</v>
      </c>
      <c r="D19" s="66">
        <f>AVERAGE(D20:D24)</f>
        <v>1.4545454545454545E-3</v>
      </c>
      <c r="E19" s="66">
        <f>AVERAGE(E20:E24)</f>
        <v>0</v>
      </c>
      <c r="F19" s="67">
        <f>AVERAGE(F20:F24)</f>
        <v>0.31424242424242427</v>
      </c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68">
        <f>'Художественная литература'!N51</f>
        <v>0.39636363636363631</v>
      </c>
      <c r="C20" s="68">
        <f>'Художественная литература'!O51</f>
        <v>0.5127272727272727</v>
      </c>
      <c r="D20" s="68">
        <f>'Художественная литература'!P51</f>
        <v>7.2727272727272727E-3</v>
      </c>
      <c r="E20" s="68">
        <f>'Художественная литература'!Q51</f>
        <v>0</v>
      </c>
      <c r="F20" s="67">
        <f>'Художественная литература'!R51</f>
        <v>0.51999999999999991</v>
      </c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68">
        <f>Рисование!U51</f>
        <v>0.74222222222222245</v>
      </c>
      <c r="C21" s="68">
        <f>Рисование!V51</f>
        <v>0.23777777777777787</v>
      </c>
      <c r="D21" s="68">
        <f>Рисование!W51</f>
        <v>0</v>
      </c>
      <c r="E21" s="68">
        <f>Рисование!X51</f>
        <v>0</v>
      </c>
      <c r="F21" s="67">
        <f>Рисование!Y51</f>
        <v>0.23777777777777787</v>
      </c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68">
        <f>Лепка!O51</f>
        <v>0.49666666666666665</v>
      </c>
      <c r="C22" s="68">
        <f>Лепка!P51</f>
        <v>0.43666666666666665</v>
      </c>
      <c r="D22" s="68">
        <f>Лепка!Q51</f>
        <v>0</v>
      </c>
      <c r="E22" s="68">
        <f>Лепка!R51</f>
        <v>0</v>
      </c>
      <c r="F22" s="67">
        <f>Лепка!S51</f>
        <v>0.43666666666666665</v>
      </c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68">
        <f>Аппликация!N51</f>
        <v>0.83999999999999986</v>
      </c>
      <c r="C23" s="68">
        <f>Аппликация!O51</f>
        <v>9.454545454545453E-2</v>
      </c>
      <c r="D23" s="68">
        <f>Аппликация!P51</f>
        <v>0</v>
      </c>
      <c r="E23" s="68">
        <f>Аппликация!Q51</f>
        <v>0</v>
      </c>
      <c r="F23" s="67">
        <f>Аппликация!R51</f>
        <v>9.454545454545453E-2</v>
      </c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68">
        <f>Музыка!U51</f>
        <v>0.70666666666666689</v>
      </c>
      <c r="C24" s="68">
        <f>Музыка!V51</f>
        <v>0.28222222222222226</v>
      </c>
      <c r="D24" s="68">
        <f>Музыка!W51</f>
        <v>0</v>
      </c>
      <c r="E24" s="68">
        <f>Музыка!X51</f>
        <v>0</v>
      </c>
      <c r="F24" s="67">
        <f>Музыка!Y51</f>
        <v>0.28222222222222226</v>
      </c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69">
        <f>AVERAGE(B26)</f>
        <v>0.68666666666666676</v>
      </c>
      <c r="C25" s="69">
        <f>AVERAGE(C26)</f>
        <v>0.26888888888888884</v>
      </c>
      <c r="D25" s="69">
        <f>AVERAGE(D26)</f>
        <v>0</v>
      </c>
      <c r="E25" s="69">
        <f>AVERAGE(E26)</f>
        <v>0</v>
      </c>
      <c r="F25" s="70">
        <f>AVERAGE(F26)</f>
        <v>0.26888888888888884</v>
      </c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68">
        <f>'Речевое развитие'!U51</f>
        <v>0.68666666666666676</v>
      </c>
      <c r="C26" s="68">
        <f>'Речевое развитие'!V51</f>
        <v>0.26888888888888884</v>
      </c>
      <c r="D26" s="68">
        <f>'Речевое развитие'!W51</f>
        <v>0</v>
      </c>
      <c r="E26" s="68">
        <f>'Речевое развитие'!X51</f>
        <v>0</v>
      </c>
      <c r="F26" s="67">
        <f>'Речевое развитие'!Y51</f>
        <v>0.26888888888888884</v>
      </c>
      <c r="G26" s="39"/>
      <c r="H26" s="39"/>
      <c r="I26" s="39"/>
      <c r="J26" s="39"/>
      <c r="K26" s="42"/>
      <c r="L26" s="43"/>
    </row>
    <row r="27" spans="1:12">
      <c r="A27" s="55" t="s">
        <v>404</v>
      </c>
      <c r="B27" s="71">
        <f>(B7+B10+B14+B19+B25)/5</f>
        <v>0.50621067821067833</v>
      </c>
      <c r="C27" s="71">
        <f>(C7+C10+C14+C19+C25)/5</f>
        <v>0.4029552669552669</v>
      </c>
      <c r="D27" s="71">
        <f>(D7+D10+D14+D19+D25)/5</f>
        <v>4.2432323232323224E-2</v>
      </c>
      <c r="E27" s="71">
        <f>(E7+E10+E14+E19+E25)/5</f>
        <v>0</v>
      </c>
      <c r="F27" s="71">
        <f>(F7+F10+F14+F19+F25)/5</f>
        <v>0.44538759018759011</v>
      </c>
      <c r="G27" s="57"/>
      <c r="H27" s="57"/>
      <c r="I27" s="57"/>
      <c r="J27" s="57"/>
      <c r="K27" s="56"/>
      <c r="L27" s="58"/>
    </row>
    <row r="28" spans="1:1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4">
    <mergeCell ref="H5:H6"/>
    <mergeCell ref="I5:I6"/>
    <mergeCell ref="J5:J6"/>
    <mergeCell ref="K5:K6"/>
    <mergeCell ref="A3:A6"/>
    <mergeCell ref="B3:L3"/>
    <mergeCell ref="B4:F4"/>
    <mergeCell ref="G4:K4"/>
    <mergeCell ref="B5:B6"/>
    <mergeCell ref="C5:C6"/>
    <mergeCell ref="D5:D6"/>
    <mergeCell ref="E5:E6"/>
    <mergeCell ref="F5:F6"/>
    <mergeCell ref="G5:G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16" sqref="A16:A17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6"/>
  <sheetViews>
    <sheetView topLeftCell="B1" workbookViewId="0">
      <selection sqref="A1:IV65536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7" t="s">
        <v>21</v>
      </c>
      <c r="B1" s="19" t="s">
        <v>59</v>
      </c>
      <c r="C1" s="18"/>
      <c r="D1" s="18"/>
      <c r="E1" s="10"/>
    </row>
    <row r="2" spans="1:12" ht="15.75">
      <c r="A2" s="17" t="s">
        <v>22</v>
      </c>
      <c r="B2" s="17" t="s">
        <v>37</v>
      </c>
      <c r="C2" s="18"/>
      <c r="D2" s="18"/>
      <c r="E2" s="10"/>
      <c r="G2" s="29"/>
      <c r="H2" s="29"/>
      <c r="I2" s="29"/>
      <c r="J2" s="29"/>
      <c r="K2" s="29"/>
      <c r="L2" s="29"/>
    </row>
    <row r="3" spans="1:12" ht="15.75">
      <c r="A3" s="17" t="s">
        <v>405</v>
      </c>
      <c r="B3" s="18"/>
      <c r="C3" s="17"/>
      <c r="D3" s="18"/>
      <c r="E3" s="18"/>
      <c r="F3" s="10"/>
      <c r="G3" s="29"/>
      <c r="H3" s="29"/>
      <c r="I3" s="29"/>
      <c r="J3" s="29"/>
      <c r="K3" s="29"/>
      <c r="L3" s="29"/>
    </row>
    <row r="4" spans="1:12" ht="15" customHeight="1">
      <c r="A4" s="154" t="s">
        <v>376</v>
      </c>
      <c r="B4" s="155" t="s">
        <v>377</v>
      </c>
      <c r="C4" s="156"/>
      <c r="D4" s="156"/>
      <c r="E4" s="156"/>
      <c r="F4" s="156"/>
      <c r="G4" s="156"/>
      <c r="H4" s="156"/>
      <c r="I4" s="156"/>
      <c r="J4" s="156"/>
      <c r="K4" s="157"/>
      <c r="L4" s="158"/>
    </row>
    <row r="5" spans="1:12" ht="15" customHeight="1">
      <c r="A5" s="154"/>
      <c r="B5" s="159" t="s">
        <v>39</v>
      </c>
      <c r="C5" s="159"/>
      <c r="D5" s="159"/>
      <c r="E5" s="157"/>
      <c r="F5" s="157"/>
      <c r="G5" s="159" t="s">
        <v>208</v>
      </c>
      <c r="H5" s="157"/>
      <c r="I5" s="157"/>
      <c r="J5" s="157"/>
      <c r="K5" s="160"/>
      <c r="L5" s="30" t="s">
        <v>378</v>
      </c>
    </row>
    <row r="6" spans="1:12" ht="15" customHeight="1">
      <c r="A6" s="154"/>
      <c r="B6" s="151" t="s">
        <v>379</v>
      </c>
      <c r="C6" s="151" t="s">
        <v>380</v>
      </c>
      <c r="D6" s="151" t="s">
        <v>381</v>
      </c>
      <c r="E6" s="151" t="s">
        <v>382</v>
      </c>
      <c r="F6" s="152" t="s">
        <v>383</v>
      </c>
      <c r="G6" s="151" t="s">
        <v>379</v>
      </c>
      <c r="H6" s="151" t="s">
        <v>380</v>
      </c>
      <c r="I6" s="151" t="s">
        <v>381</v>
      </c>
      <c r="J6" s="151" t="s">
        <v>382</v>
      </c>
      <c r="K6" s="152" t="s">
        <v>383</v>
      </c>
      <c r="L6" s="31"/>
    </row>
    <row r="7" spans="1:12" ht="15" customHeight="1">
      <c r="A7" s="154"/>
      <c r="B7" s="151"/>
      <c r="C7" s="151"/>
      <c r="D7" s="151"/>
      <c r="E7" s="151"/>
      <c r="F7" s="153"/>
      <c r="G7" s="151"/>
      <c r="H7" s="151"/>
      <c r="I7" s="151"/>
      <c r="J7" s="151"/>
      <c r="K7" s="153"/>
      <c r="L7" s="32" t="s">
        <v>384</v>
      </c>
    </row>
    <row r="8" spans="1:12">
      <c r="A8" s="33" t="s">
        <v>385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386</v>
      </c>
      <c r="B9" s="39"/>
      <c r="C9" s="39"/>
      <c r="D9" s="39"/>
      <c r="E9" s="40"/>
      <c r="F9" s="41"/>
      <c r="G9" s="39"/>
      <c r="H9" s="39"/>
      <c r="I9" s="39"/>
      <c r="J9" s="39"/>
      <c r="K9" s="42"/>
      <c r="L9" s="43"/>
    </row>
    <row r="10" spans="1:12">
      <c r="A10" s="38" t="s">
        <v>387</v>
      </c>
      <c r="B10" s="39"/>
      <c r="C10" s="39"/>
      <c r="D10" s="39"/>
      <c r="E10" s="40"/>
      <c r="F10" s="41"/>
      <c r="G10" s="39"/>
      <c r="H10" s="39"/>
      <c r="I10" s="39"/>
      <c r="J10" s="39"/>
      <c r="K10" s="42"/>
      <c r="L10" s="43"/>
    </row>
    <row r="11" spans="1:12">
      <c r="A11" s="33" t="s">
        <v>388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389</v>
      </c>
      <c r="B12" s="39"/>
      <c r="C12" s="39"/>
      <c r="D12" s="39"/>
      <c r="E12" s="40"/>
      <c r="F12" s="41"/>
      <c r="G12" s="40"/>
      <c r="H12" s="40"/>
      <c r="I12" s="40"/>
      <c r="J12" s="40"/>
      <c r="K12" s="41"/>
      <c r="L12" s="43"/>
    </row>
    <row r="13" spans="1:12">
      <c r="A13" s="38" t="s">
        <v>390</v>
      </c>
      <c r="B13" s="39"/>
      <c r="C13" s="39"/>
      <c r="D13" s="39"/>
      <c r="E13" s="40"/>
      <c r="F13" s="41"/>
      <c r="G13" s="40"/>
      <c r="H13" s="40"/>
      <c r="I13" s="40"/>
      <c r="J13" s="40"/>
      <c r="K13" s="41"/>
      <c r="L13" s="43"/>
    </row>
    <row r="14" spans="1:12">
      <c r="A14" s="38" t="s">
        <v>391</v>
      </c>
      <c r="B14" s="39"/>
      <c r="C14" s="39"/>
      <c r="D14" s="39"/>
      <c r="E14" s="40"/>
      <c r="F14" s="41"/>
      <c r="G14" s="40"/>
      <c r="H14" s="40"/>
      <c r="I14" s="40"/>
      <c r="J14" s="40"/>
      <c r="K14" s="41"/>
      <c r="L14" s="43"/>
    </row>
    <row r="15" spans="1:12">
      <c r="A15" s="33" t="s">
        <v>392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 ht="17.25" customHeight="1">
      <c r="A16" s="46" t="s">
        <v>393</v>
      </c>
      <c r="B16" s="47"/>
      <c r="C16" s="47"/>
      <c r="D16" s="47"/>
      <c r="E16" s="47"/>
      <c r="F16" s="48"/>
      <c r="G16" s="47"/>
      <c r="H16" s="47"/>
      <c r="I16" s="47"/>
      <c r="J16" s="47"/>
      <c r="K16" s="48"/>
      <c r="L16" s="49"/>
    </row>
    <row r="17" spans="1:12">
      <c r="A17" s="50" t="s">
        <v>394</v>
      </c>
      <c r="B17" s="47"/>
      <c r="C17" s="47"/>
      <c r="D17" s="47"/>
      <c r="E17" s="47"/>
      <c r="F17" s="48"/>
      <c r="G17" s="47"/>
      <c r="H17" s="47"/>
      <c r="I17" s="47"/>
      <c r="J17" s="47"/>
      <c r="K17" s="48"/>
      <c r="L17" s="49"/>
    </row>
    <row r="18" spans="1:12">
      <c r="A18" s="51" t="s">
        <v>395</v>
      </c>
      <c r="B18" s="47"/>
      <c r="C18" s="47"/>
      <c r="D18" s="47"/>
      <c r="E18" s="47"/>
      <c r="F18" s="48"/>
      <c r="G18" s="47"/>
      <c r="H18" s="47"/>
      <c r="I18" s="47"/>
      <c r="J18" s="47"/>
      <c r="K18" s="48"/>
      <c r="L18" s="49"/>
    </row>
    <row r="19" spans="1:12">
      <c r="A19" s="33" t="s">
        <v>396</v>
      </c>
      <c r="B19" s="34"/>
      <c r="C19" s="34"/>
      <c r="D19" s="34"/>
      <c r="E19" s="35"/>
      <c r="F19" s="35"/>
      <c r="G19" s="36"/>
      <c r="H19" s="36"/>
      <c r="I19" s="36"/>
      <c r="J19" s="36"/>
      <c r="K19" s="36"/>
      <c r="L19" s="44"/>
    </row>
    <row r="20" spans="1:12">
      <c r="A20" s="51" t="s">
        <v>397</v>
      </c>
      <c r="B20" s="47"/>
      <c r="C20" s="47"/>
      <c r="D20" s="47"/>
      <c r="E20" s="52"/>
      <c r="F20" s="53"/>
      <c r="G20" s="47"/>
      <c r="H20" s="47"/>
      <c r="I20" s="47"/>
      <c r="J20" s="47"/>
      <c r="K20" s="48"/>
      <c r="L20" s="49"/>
    </row>
    <row r="21" spans="1:12">
      <c r="A21" s="51" t="s">
        <v>398</v>
      </c>
      <c r="B21" s="47"/>
      <c r="C21" s="47"/>
      <c r="D21" s="47"/>
      <c r="E21" s="52"/>
      <c r="F21" s="53"/>
      <c r="G21" s="47"/>
      <c r="H21" s="47"/>
      <c r="I21" s="47"/>
      <c r="J21" s="47"/>
      <c r="K21" s="48"/>
      <c r="L21" s="49"/>
    </row>
    <row r="22" spans="1:12">
      <c r="A22" s="38" t="s">
        <v>399</v>
      </c>
      <c r="B22" s="47"/>
      <c r="C22" s="47"/>
      <c r="D22" s="47"/>
      <c r="E22" s="52"/>
      <c r="F22" s="53"/>
      <c r="G22" s="47"/>
      <c r="H22" s="47"/>
      <c r="I22" s="47"/>
      <c r="J22" s="47"/>
      <c r="K22" s="48"/>
      <c r="L22" s="49"/>
    </row>
    <row r="23" spans="1:12">
      <c r="A23" s="38" t="s">
        <v>400</v>
      </c>
      <c r="B23" s="47"/>
      <c r="C23" s="47"/>
      <c r="D23" s="47"/>
      <c r="E23" s="52"/>
      <c r="F23" s="53"/>
      <c r="G23" s="47"/>
      <c r="H23" s="47"/>
      <c r="I23" s="47"/>
      <c r="J23" s="47"/>
      <c r="K23" s="48"/>
      <c r="L23" s="49"/>
    </row>
    <row r="24" spans="1:12">
      <c r="A24" s="38" t="s">
        <v>401</v>
      </c>
      <c r="B24" s="39"/>
      <c r="C24" s="39"/>
      <c r="D24" s="39"/>
      <c r="E24" s="40"/>
      <c r="F24" s="41"/>
      <c r="G24" s="39"/>
      <c r="H24" s="39"/>
      <c r="I24" s="39"/>
      <c r="J24" s="39"/>
      <c r="K24" s="42"/>
      <c r="L24" s="43"/>
    </row>
    <row r="25" spans="1:12">
      <c r="A25" s="33" t="s">
        <v>402</v>
      </c>
      <c r="B25" s="39"/>
      <c r="C25" s="39"/>
      <c r="D25" s="39"/>
      <c r="E25" s="40"/>
      <c r="F25" s="41"/>
      <c r="G25" s="39"/>
      <c r="H25" s="39"/>
      <c r="I25" s="39"/>
      <c r="J25" s="39"/>
      <c r="K25" s="42"/>
      <c r="L25" s="43"/>
    </row>
    <row r="26" spans="1:12">
      <c r="A26" s="54" t="s">
        <v>403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Физическое развитие</vt:lpstr>
      <vt:lpstr>Здоровье</vt:lpstr>
      <vt:lpstr>Безопасность</vt:lpstr>
      <vt:lpstr>Социализация</vt:lpstr>
      <vt:lpstr>Труд</vt:lpstr>
      <vt:lpstr>Художественнй труд</vt:lpstr>
      <vt:lpstr>Познание ФЭМП</vt:lpstr>
      <vt:lpstr>Познание природного мира</vt:lpstr>
      <vt:lpstr>Познание окружающего мира</vt:lpstr>
      <vt:lpstr>Речевое развитие</vt:lpstr>
      <vt:lpstr>Художественная литература</vt:lpstr>
      <vt:lpstr>Рисование</vt:lpstr>
      <vt:lpstr>Лепка</vt:lpstr>
      <vt:lpstr>Аппликация</vt:lpstr>
      <vt:lpstr>Музыка</vt:lpstr>
      <vt:lpstr>ГРУППА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2015-05-07T04:49:48Z</dcterms:modified>
</cp:coreProperties>
</file>